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shatanova\Desktop\рабочая\подача воды по каналам\ТС и ИП полугодие 2021 года\"/>
    </mc:Choice>
  </mc:AlternateContent>
  <xr:revisionPtr revIDLastSave="0" documentId="8_{728AF8FF-8AF5-4261-B873-8B67D3596CB6}" xr6:coauthVersionLast="47" xr6:coauthVersionMax="47" xr10:uidLastSave="{00000000-0000-0000-0000-000000000000}"/>
  <bookViews>
    <workbookView xWindow="-120" yWindow="-120" windowWidth="29040" windowHeight="15840" xr2:uid="{6086CF4C-6900-408A-86A6-28009E64E603}"/>
  </bookViews>
  <sheets>
    <sheet name="форма 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s" localSheetId="0">[1]Dictionaries!$C$2:$C$5</definedName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 localSheetId="0">[3]Configure!$D$1</definedName>
    <definedName name="CurrBase">[3]Configure!$D$1</definedName>
    <definedName name="EURO_PRICING" localSheetId="0">'[4]Exchange Rate Link Sheet'!$I$16</definedName>
    <definedName name="EURO_PRICING">'[4]Exchange Rate Link Sheet'!$I$16</definedName>
    <definedName name="EURO_RATE" localSheetId="0">'[4]Exchange Rate Link Sheet'!$I$12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 localSheetId="0">'[3]Exchange Rate Link Sheet'!$I$10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 localSheetId="0">'[4]Exchange Rate Link Sheet'!$I$14</definedName>
    <definedName name="LC_PRICING">'[4]Exchange Rate Link Sheet'!$I$14</definedName>
    <definedName name="m_2005" localSheetId="0">'[6]1NK'!$R$10:$R$1877</definedName>
    <definedName name="m_2005">'[7]1NK'!$R$10:$R$1877</definedName>
    <definedName name="m_2006" localSheetId="0">'[6]1NK'!$S$10:$S$1838</definedName>
    <definedName name="m_2006">'[7]1NK'!$S$10:$S$1838</definedName>
    <definedName name="m_2007" localSheetId="0">'[6]1NK'!$T$10:$T$1838</definedName>
    <definedName name="m_2007">'[7]1NK'!$T$10:$T$1838</definedName>
    <definedName name="m_OTM2005" localSheetId="0">'[8]2.2 ОтклОТМ'!$G$1:$G$65536</definedName>
    <definedName name="m_OTM2005">'[9]2.2 ОтклОТМ'!$G$1:$G$65536</definedName>
    <definedName name="m_OTM2006" localSheetId="0">'[8]2.2 ОтклОТМ'!$J$1:$J$65536</definedName>
    <definedName name="m_OTM2006">'[9]2.2 ОтклОТМ'!$J$1:$J$65536</definedName>
    <definedName name="m_OTM2007" localSheetId="0">'[8]2.2 ОтклОТМ'!$M$1:$M$65536</definedName>
    <definedName name="m_OTM2007">'[9]2.2 ОтклОТМ'!$M$1:$M$65536</definedName>
    <definedName name="m_OTM2008" localSheetId="0">'[8]2.2 ОтклОТМ'!$P$1:$P$65536</definedName>
    <definedName name="m_OTM2008">'[9]2.2 ОтклОТМ'!$P$1:$P$65536</definedName>
    <definedName name="m_OTM2009" localSheetId="0">'[8]2.2 ОтклОТМ'!$S$1:$S$65536</definedName>
    <definedName name="m_OTM2009">'[9]2.2 ОтклОТМ'!$S$1:$S$65536</definedName>
    <definedName name="m_OTM2010" localSheetId="0">'[8]2.2 ОтклОТМ'!$V$1:$V$65536</definedName>
    <definedName name="m_OTM2010">'[9]2.2 ОтклОТМ'!$V$1:$V$65536</definedName>
    <definedName name="m_OTMizm" localSheetId="0">'[8]1.3.2 ОТМ'!$K$1:$K$65536</definedName>
    <definedName name="m_OTMizm">'[9]1.3.2 ОТМ'!$K$1:$K$65536</definedName>
    <definedName name="m_OTMkod" localSheetId="0">'[8]1.3.2 ОТМ'!$A$1:$A$65536</definedName>
    <definedName name="m_OTMkod">'[9]1.3.2 ОТМ'!$A$1:$A$65536</definedName>
    <definedName name="m_OTMnomer" localSheetId="0">'[8]1.3.2 ОТМ'!$H$1:$H$65536</definedName>
    <definedName name="m_OTMnomer">'[9]1.3.2 ОТМ'!$H$1:$H$65536</definedName>
    <definedName name="m_OTMpokaz" localSheetId="0">'[8]1.3.2 ОТМ'!$I$1:$I$65536</definedName>
    <definedName name="m_OTMpokaz">'[9]1.3.2 ОТМ'!$I$1:$I$65536</definedName>
    <definedName name="m_Predpr_I" localSheetId="0">[8]Предпр!$C$3:$C$29</definedName>
    <definedName name="m_Predpr_I">[9]Предпр!$C$3:$C$29</definedName>
    <definedName name="m_Predpr_N" localSheetId="0">[8]Предпр!$D$3:$D$29</definedName>
    <definedName name="m_Predpr_N">[9]Предпр!$D$3:$D$29</definedName>
    <definedName name="m_Zatrat" localSheetId="0">[8]ЦентрЗатр!$A$2:$G$71</definedName>
    <definedName name="m_Zatrat">[9]ЦентрЗатр!$A$2:$G$71</definedName>
    <definedName name="m_Zatrat_Ed" localSheetId="0">[8]ЦентрЗатр!$E$2:$E$71</definedName>
    <definedName name="m_Zatrat_Ed">[9]ЦентрЗатр!$E$2:$E$71</definedName>
    <definedName name="m_Zatrat_K" localSheetId="0">[8]ЦентрЗатр!$F$2:$F$71</definedName>
    <definedName name="m_Zatrat_K">[9]ЦентрЗатр!$F$2:$F$71</definedName>
    <definedName name="m_Zatrat_N" localSheetId="0">[8]ЦентрЗатр!$G$2:$G$71</definedName>
    <definedName name="m_Zatrat_N">[9]ЦентрЗатр!$G$2:$G$71</definedName>
    <definedName name="nf">#N/A</definedName>
    <definedName name="OpDate">[2]Info!$G$5</definedName>
    <definedName name="qwe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s1_01" localSheetId="0">#REF!</definedName>
    <definedName name="s1_01">#REF!</definedName>
    <definedName name="TextRefCopy63" localSheetId="0">'[12]PP&amp;E mvt for 2003'!$R$18</definedName>
    <definedName name="TextRefCopy63">'[12]PP&amp;E mvt for 2003'!$R$18</definedName>
    <definedName name="TextRefCopy88" localSheetId="0">'[12]PP&amp;E mvt for 2003'!$P$19</definedName>
    <definedName name="TextRefCopy88">'[12]PP&amp;E mvt for 2003'!$P$19</definedName>
    <definedName name="TextRefCopy89" localSheetId="0">'[12]PP&amp;E mvt for 2003'!$P$46</definedName>
    <definedName name="TextRefCopy89">'[12]PP&amp;E mvt for 2003'!$P$46</definedName>
    <definedName name="TextRefCopy90" localSheetId="0">'[12]PP&amp;E mvt for 2003'!$P$25</definedName>
    <definedName name="TextRefCopy90">'[12]PP&amp;E mvt for 2003'!$P$25</definedName>
    <definedName name="TextRefCopy92" localSheetId="0">'[12]PP&amp;E mvt for 2003'!$P$26</definedName>
    <definedName name="TextRefCopy92">'[12]PP&amp;E mvt for 2003'!$P$26</definedName>
    <definedName name="TextRefCopy94" localSheetId="0">'[12]PP&amp;E mvt for 2003'!$P$52</definedName>
    <definedName name="TextRefCopy94">'[12]PP&amp;E mvt for 2003'!$P$52</definedName>
    <definedName name="TextRefCopy95" localSheetId="0">'[12]PP&amp;E mvt for 2003'!$P$53</definedName>
    <definedName name="TextRefCopy95">'[12]PP&amp;E mvt for 2003'!$P$53</definedName>
    <definedName name="TextRefCopyRangeCount" hidden="1">3</definedName>
    <definedName name="Valuta" localSheetId="0">[13]calc!$E$26</definedName>
    <definedName name="Valuta">[14]calc!$E$26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localSheetId="0" hidden="1">{#N/A,#N/A,TRUE,"Лист1";#N/A,#N/A,TRUE,"Лист2";#N/A,#N/A,TRUE,"Лист3"}</definedName>
    <definedName name="аап" hidden="1">{#N/A,#N/A,TRUE,"Лист1";#N/A,#N/A,TRUE,"Лист2";#N/A,#N/A,TRUE,"Лист3"}</definedName>
    <definedName name="АБП" localSheetId="0">'[15]Служебный ФКРБ'!$A$2:$A$136</definedName>
    <definedName name="АБП">'[15]Служебный ФКРБ'!$A$2:$A$136</definedName>
    <definedName name="айналайн" localSheetId="0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п">#N/A</definedName>
    <definedName name="апвп" localSheetId="0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апв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Бери">[18]Форма2!$D$129:$F$132,[18]Форма2!$D$134:$F$135,[18]Форма2!$D$137:$F$140,[18]Форма2!$D$142:$F$144,[18]Форма2!$D$146:$F$150,[18]Форма2!$D$152:$F$154,[18]Форма2!$D$156:$F$162,[18]Форма2!$D$129</definedName>
    <definedName name="Берик">[18]Форма2!$C$70:$C$72,[18]Форма2!$D$73:$F$73,[18]Форма2!$E$70:$F$72,[18]Форма2!$C$75:$C$77,[18]Форма2!$E$75:$F$77,[18]Форма2!$C$79:$C$82,[18]Форма2!$E$79:$F$82,[18]Форма2!$C$84:$C$86,[18]Форма2!$E$84:$F$86,[18]Форма2!$C$88:$C$89,[18]Форма2!$E$88:$F$89,[18]Форма2!$C$70</definedName>
    <definedName name="БЛРаздел1">[19]Форма2!$C$19:$C$24,[19]Форма2!$E$19:$F$24,[19]Форма2!$D$26:$F$31,[19]Форма2!$C$33:$C$38,[19]Форма2!$E$33:$F$38,[19]Форма2!$D$40:$F$43,[19]Форма2!$C$45:$C$48,[19]Форма2!$E$45:$F$48,[19]Форма2!$C$19</definedName>
    <definedName name="БЛРаздел2">[19]Форма2!$C$51:$C$58,[19]Форма2!$E$51:$F$58,[19]Форма2!$C$60:$C$63,[19]Форма2!$E$60:$F$63,[19]Форма2!$C$65:$C$67,[19]Форма2!$E$65:$F$67,[19]Форма2!$C$51</definedName>
    <definedName name="БЛРаздел3">[19]Форма2!$C$70:$C$72,[19]Форма2!$D$73:$F$73,[19]Форма2!$E$70:$F$72,[19]Форма2!$C$75:$C$77,[19]Форма2!$E$75:$F$77,[19]Форма2!$C$79:$C$82,[19]Форма2!$E$79:$F$82,[19]Форма2!$C$84:$C$86,[19]Форма2!$E$84:$F$86,[19]Форма2!$C$88:$C$89,[19]Форма2!$E$88:$F$89,[19]Форма2!$C$70</definedName>
    <definedName name="БЛРаздел4">[19]Форма2!$E$106:$F$107,[19]Форма2!$C$106:$C$107,[19]Форма2!$E$102:$F$104,[19]Форма2!$C$102:$C$104,[19]Форма2!$C$97:$C$100,[19]Форма2!$E$97:$F$100,[19]Форма2!$E$92:$F$95,[19]Форма2!$C$92:$C$95,[19]Форма2!$C$92</definedName>
    <definedName name="БЛРаздел5">[19]Форма2!$C$113:$C$114,[19]Форма2!$D$110:$F$112,[19]Форма2!$E$113:$F$114,[19]Форма2!$D$115:$F$115,[19]Форма2!$D$117:$F$119,[19]Форма2!$D$121:$F$122,[19]Форма2!$D$124:$F$126,[19]Форма2!$D$110</definedName>
    <definedName name="БЛРаздел6">[19]Форма2!$D$129:$F$132,[19]Форма2!$D$134:$F$135,[19]Форма2!$D$137:$F$140,[19]Форма2!$D$142:$F$144,[19]Форма2!$D$146:$F$150,[19]Форма2!$D$152:$F$154,[19]Форма2!$D$156:$F$162,[19]Форма2!$D$129</definedName>
    <definedName name="БЛРаздел7">[19]Форма2!$D$179:$F$185,[19]Форма2!$D$175:$F$177,[19]Форма2!$D$165:$F$173,[19]Форма2!$D$165</definedName>
    <definedName name="БЛРаздел8">[19]Форма2!$E$200:$F$207,[19]Форма2!$C$200:$C$207,[19]Форма2!$E$189:$F$198,[19]Форма2!$C$189:$C$198,[19]Форма2!$E$188:$F$188,[19]Форма2!$C$188</definedName>
    <definedName name="БЛРаздел9">[19]Форма2!$E$234:$F$237,[19]Форма2!$C$234:$C$237,[19]Форма2!$E$224:$F$232,[19]Форма2!$C$224:$C$232,[19]Форма2!$E$223:$F$223,[19]Форма2!$C$223,[19]Форма2!$E$217:$F$221,[19]Форма2!$C$217:$C$221,[19]Форма2!$E$210:$F$215,[19]Форма2!$C$210:$C$215,[19]Форма2!$C$210</definedName>
    <definedName name="БПДанные">[19]Форма1!$C$22:$D$33,[19]Форма1!$C$36:$D$48,[19]Форма1!$C$22</definedName>
    <definedName name="в23ё">#N/A</definedName>
    <definedName name="вв">#N/A</definedName>
    <definedName name="ВидПредмета" localSheetId="0">'[15]Вид предмета'!$A$1:$A$3</definedName>
    <definedName name="ВидПредмета">'[15]Вид предмета'!$A$1:$A$3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0">#REF!</definedName>
    <definedName name="вы">#REF!</definedName>
    <definedName name="гараж">[20]Форма2!$D$129:$F$132,[20]Форма2!$D$134:$F$135,[20]Форма2!$D$137:$F$140,[20]Форма2!$D$142:$F$144,[20]Форма2!$D$146:$F$150,[20]Форма2!$D$152:$F$154,[20]Форма2!$D$156:$F$162,[20]Форма2!$D$129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 localSheetId="0">'[21]Оплата труда'!$E$14</definedName>
    <definedName name="ГФОТНБ" comment="НБ">'[22]Оплата труда'!$E$14</definedName>
    <definedName name="ГФОТраб" comment="раб" localSheetId="0">'[21]Оплата труда'!$E$15</definedName>
    <definedName name="ГФОТраб" comment="раб">'[22]Оплата труда'!$E$15</definedName>
    <definedName name="дебит">'[23]из сем'!$A$2:$B$362</definedName>
    <definedName name="Добыча">'[24]Добыча нефти4'!$F$11:$Q$12</definedName>
    <definedName name="ЕдИзм" localSheetId="0">[8]ЕдИзм!$A$1:$D$25</definedName>
    <definedName name="ЕдИзм">[9]ЕдИзм!$A$1:$D$25</definedName>
    <definedName name="еркапп" localSheetId="0" hidden="1">#REF!</definedName>
    <definedName name="еркапп" hidden="1">#REF!</definedName>
    <definedName name="_xlnm.Print_Titles" localSheetId="0">'форма 5'!$A:$C</definedName>
    <definedName name="Инвестка" localSheetId="0">#REF!</definedName>
    <definedName name="Инвестка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очник" localSheetId="0">'[15]Источник финансирования'!$A$1:$A$6</definedName>
    <definedName name="Источник">'[15]Источник финансирования'!$A$1:$A$6</definedName>
    <definedName name="ИТС2018г" localSheetId="0">#REF!</definedName>
    <definedName name="ИТС2018г">#REF!</definedName>
    <definedName name="йй">#N/A</definedName>
    <definedName name="Казводхоз" localSheetId="0" hidden="1">#REF!</definedName>
    <definedName name="Казводхоз" hidden="1">#REF!</definedName>
    <definedName name="КАТО" localSheetId="0">[15]КАТО!$A$2:$A$17162</definedName>
    <definedName name="КАТО">[15]КАТО!$A$2:$A$17162</definedName>
    <definedName name="ке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адина" localSheetId="0" hidden="1">#REF!</definedName>
    <definedName name="Мадина" hidden="1">#REF!</definedName>
    <definedName name="Месяц" localSheetId="0">[15]Месяцы!$A$1:$A$13</definedName>
    <definedName name="Месяц">[15]Месяцы!$A$1:$A$13</definedName>
    <definedName name="мм" localSheetId="0">#REF!</definedName>
    <definedName name="мм">#REF!</definedName>
    <definedName name="мым">#N/A</definedName>
    <definedName name="нгнгнг" localSheetId="0" hidden="1">{#N/A,#N/A,TRUE,"Лист1";#N/A,#N/A,TRUE,"Лист2";#N/A,#N/A,TRUE,"Лист3"}</definedName>
    <definedName name="нгнгнг" hidden="1">{#N/A,#N/A,TRUE,"Лист1";#N/A,#N/A,TRUE,"Лист2";#N/A,#N/A,TRUE,"Лист3"}</definedName>
    <definedName name="норма.аморт" comment="МиО" localSheetId="0">[21]Амортизация!$D$12</definedName>
    <definedName name="норма.аморт" comment="МиО">[22]Амортизация!$D$12</definedName>
    <definedName name="_xlnm.Print_Area" localSheetId="0">'форма 5'!$A$1:$G$67</definedName>
    <definedName name="Обоснование" localSheetId="0">OFFSET([15]ОПГЗ!$A$1,MATCH('[15]План ГЗ'!$P1,[15]ОПГЗ!$A$1:$A$65536,0)-1,1,COUNTIF([15]ОПГЗ!$A$1:$A$65536,'[15]План ГЗ'!$P1),1)</definedName>
    <definedName name="Обоснование">OFFSET([15]ОПГЗ!$A$1,MATCH('[15]План ГЗ'!$P1,[15]ОПГЗ!$A$1:$A$65536,0)-1,1,COUNTIF([15]ОПГЗ!$A$1:$A$65536,'[15]План ГЗ'!$P1),1)</definedName>
    <definedName name="Ораз">[18]Форма2!$D$179:$F$185,[18]Форма2!$D$175:$F$177,[18]Форма2!$D$165:$F$173,[18]Форма2!$D$165</definedName>
    <definedName name="оррп" localSheetId="0" hidden="1">#REF!</definedName>
    <definedName name="оррп" hidden="1">#REF!</definedName>
    <definedName name="папав" localSheetId="0" hidden="1">#REF!</definedName>
    <definedName name="папав" hidden="1">#REF!</definedName>
    <definedName name="Подпрограмма" localSheetId="0">'[15]Служебный ФКРБ'!$C$2:$C$31</definedName>
    <definedName name="Подпрограмма">'[15]Служебный ФКРБ'!$C$2:$C$31</definedName>
    <definedName name="пр" localSheetId="0" hidden="1">#REF!</definedName>
    <definedName name="пр" hidden="1">#REF!</definedName>
    <definedName name="пред.норма.аморт" comment="ЗиС" localSheetId="0">[21]Амортизация!$D$11</definedName>
    <definedName name="пред.норма.аморт" comment="ЗиС">[22]Амортизация!$D$11</definedName>
    <definedName name="Предприятия">'[25]#ССЫЛКА'!$A$1:$D$64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рамма" localSheetId="0">'[15]Служебный ФКРБ'!$B$2:$B$145</definedName>
    <definedName name="Программа">'[15]Служебный ФКРБ'!$B$2:$B$145</definedName>
    <definedName name="расходы">[26]Форма2!$C$51:$C$58,[26]Форма2!$E$51:$F$58,[26]Форма2!$C$60:$C$63,[26]Форма2!$E$60:$F$63,[26]Форма2!$C$65:$C$67,[26]Форма2!$E$65:$F$67,[26]Форма2!$C$51</definedName>
    <definedName name="реестр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горлгрд" localSheetId="0">'[4]Exchange Rate Link Sheet'!$I$12</definedName>
    <definedName name="ролгорлгрд">'[27]Exchange Rate Link Sheet'!$I$12</definedName>
    <definedName name="рпп" localSheetId="0" hidden="1">#REF!</definedName>
    <definedName name="рпп" hidden="1">#REF!</definedName>
    <definedName name="с">#N/A</definedName>
    <definedName name="сектор" localSheetId="0">[8]Предпр!$L$3:$L$9</definedName>
    <definedName name="сектор">[9]Предпр!$L$3:$L$9</definedName>
    <definedName name="Специфика" localSheetId="0">[15]ЭКРБ!$A$1:$A$87</definedName>
    <definedName name="Специфика">[15]ЭКРБ!$A$1:$A$87</definedName>
    <definedName name="СписокТЭП">[28]СписокТЭП!$A$1:$C$40</definedName>
    <definedName name="Способ" localSheetId="0">'[15]Способ закупки'!$A$1:$A$14</definedName>
    <definedName name="Способ">'[15]Способ закупки'!$A$1:$A$14</definedName>
    <definedName name="сс">#N/A</definedName>
    <definedName name="сссс">#N/A</definedName>
    <definedName name="ссы">#N/A</definedName>
    <definedName name="СтавкаПроцента1">'[29]L-1'!$B$3</definedName>
    <definedName name="субсидия" localSheetId="0" hidden="1">#REF!</definedName>
    <definedName name="субсидия" hidden="1">#REF!</definedName>
    <definedName name="субсидия3" localSheetId="0" hidden="1">#REF!</definedName>
    <definedName name="субсидия3" hidden="1">#REF!</definedName>
    <definedName name="СуммаКредита1">'[29]L-1'!$B$2</definedName>
    <definedName name="Тариф" localSheetId="0" hidden="1">#REF!</definedName>
    <definedName name="Тариф" hidden="1">#REF!</definedName>
    <definedName name="Тип_пункта" localSheetId="0">'[15]Тип пункта плана'!$A$1:$A$3</definedName>
    <definedName name="Тип_пункта">'[15]Тип пункта плана'!$A$1:$A$3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урр" localSheetId="0" hidden="1">{#N/A,#N/A,TRUE,"Лист1";#N/A,#N/A,TRUE,"Лист2";#N/A,#N/A,TRUE,"Лист3"}</definedName>
    <definedName name="фурр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0" hidden="1">#REF!</definedName>
    <definedName name="Шымкент" hidden="1">#REF!</definedName>
    <definedName name="Шымкент1" localSheetId="0" hidden="1">#REF!</definedName>
    <definedName name="Шымкент1" hidden="1">#REF!</definedName>
    <definedName name="щ">#N/A</definedName>
    <definedName name="ыаывуп" localSheetId="0" hidden="1">#REF!</definedName>
    <definedName name="ыаывуп" hidden="1">#REF!</definedName>
    <definedName name="ыв">#N/A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крвео" localSheetId="0" hidden="1">{#N/A,#N/A,TRUE,"Лист1";#N/A,#N/A,TRUE,"Лист2";#N/A,#N/A,TRUE,"Лист3"}</definedName>
    <definedName name="ыкрвео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'[24]поставка сравн13'!$A$1:$Q$30</definedName>
    <definedName name="ЮКФ" localSheetId="0" hidden="1">#REF!</definedName>
    <definedName name="ЮК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1" i="1"/>
  <c r="E36" i="1"/>
  <c r="E51" i="1"/>
  <c r="E37" i="1"/>
  <c r="E30" i="1"/>
  <c r="E25" i="1"/>
  <c r="E18" i="1"/>
  <c r="E12" i="1"/>
  <c r="E11" i="1" s="1"/>
  <c r="E56" i="1" s="1"/>
  <c r="E57" i="1" s="1"/>
  <c r="D51" i="1"/>
  <c r="D37" i="1"/>
  <c r="D36" i="1" s="1"/>
  <c r="D30" i="1"/>
  <c r="D25" i="1"/>
  <c r="D23" i="1"/>
  <c r="D18" i="1"/>
  <c r="D12" i="1"/>
  <c r="D11" i="1" l="1"/>
  <c r="D56" i="1"/>
</calcChain>
</file>

<file path=xl/sharedStrings.xml><?xml version="1.0" encoding="utf-8"?>
<sst xmlns="http://schemas.openxmlformats.org/spreadsheetml/2006/main" count="222" uniqueCount="117">
  <si>
    <t>Отчет об исполнении тарифной сметы на регулируемые услуги по подаче воды по каналам</t>
  </si>
  <si>
    <t>Индекс ИТС-1</t>
  </si>
  <si>
    <t>№ п/п</t>
  </si>
  <si>
    <t>Наименование показателей тарифной сметы*</t>
  </si>
  <si>
    <t>Единица измерения</t>
  </si>
  <si>
    <t>Фактически сложившиеся показатели тарифной сметы</t>
  </si>
  <si>
    <t>Отклонение в процентах</t>
  </si>
  <si>
    <t>Причины отклонения</t>
  </si>
  <si>
    <t>1</t>
  </si>
  <si>
    <t>6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</si>
  <si>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</si>
  <si>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</si>
  <si>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</si>
  <si>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</si>
  <si>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-//-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</si>
  <si>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</si>
  <si>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</si>
  <si>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</si>
  <si>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</si>
  <si>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</si>
  <si>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</si>
  <si>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</si>
  <si>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энергия</t>
  </si>
  <si>
    <t>1.5</t>
  </si>
  <si>
    <t>покупная вода</t>
  </si>
  <si>
    <t>2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</si>
  <si>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</si>
  <si>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</si>
  <si>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</si>
  <si>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</si>
  <si>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</si>
  <si>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</si>
  <si>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</si>
  <si>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3</t>
  </si>
  <si>
    <t>Амортизация</t>
  </si>
  <si>
    <t>4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</si>
  <si>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</si>
  <si>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</si>
  <si>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</si>
  <si>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5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</si>
  <si>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</si>
  <si>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</si>
  <si>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</si>
  <si>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</si>
  <si>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</si>
  <si>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</si>
  <si>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</si>
  <si>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</si>
  <si>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</si>
  <si>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</si>
  <si>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</si>
  <si>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</si>
  <si>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</si>
  <si>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</si>
  <si>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</si>
  <si>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</si>
  <si>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</si>
  <si>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прочие ( в т.ч обяз.взносы пенсионные)</t>
  </si>
  <si>
    <t>6.5</t>
  </si>
  <si>
    <t>коммунальные услуги на собственные нужды</t>
  </si>
  <si>
    <t>II</t>
  </si>
  <si>
    <t>Расходы периода,
всего</t>
  </si>
  <si>
    <t>7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</si>
  <si>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</si>
  <si>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</si>
  <si>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</si>
  <si>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</si>
  <si>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</si>
  <si>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</si>
  <si>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</si>
  <si>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</si>
  <si>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</si>
  <si>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</si>
  <si>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</si>
  <si>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обслуживание и ремонт основных средств и нематериальных активов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</si>
  <si>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</si>
  <si>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</si>
  <si>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</si>
  <si>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</si>
  <si>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</si>
  <si>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</si>
  <si>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</si>
  <si>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</si>
  <si>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</si>
  <si>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</si>
  <si>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</si>
  <si>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</si>
  <si>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</si>
  <si>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</si>
  <si>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</si>
  <si>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</si>
  <si>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</si>
  <si>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прочие</t>
  </si>
  <si>
    <t>Расходы на выплату вознаграждений по МФО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</si>
  <si>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</si>
  <si>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</si>
  <si>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</si>
  <si>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</si>
  <si>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</si>
  <si>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</si>
  <si>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</si>
  <si>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</si>
  <si>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</si>
  <si>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 xml:space="preserve">Тенге/на ед. пред-х услуг 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</si>
  <si>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</si>
  <si>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</si>
  <si>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</si>
  <si>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</si>
  <si>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</si>
  <si>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</si>
  <si>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</si>
  <si>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</si>
  <si>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Отчетный период за 1 полугодие 2021 года</t>
  </si>
  <si>
    <t>РГП "Казводхоз"</t>
  </si>
  <si>
    <t>Среднеотпускной тариф (без налога на добавленную стоимость)</t>
  </si>
  <si>
    <t>Ожидается дальнейшее исполнение</t>
  </si>
  <si>
    <t>Предусмотрено в утвержденной тарифной смете (c 1 августа 2020 года по 31 июля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</si>
</sst>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_-* #,##0.000_р_._-;\-* #,##0.0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3" applyFont="1" applyAlignment="1">
      <alignment vertical="center"/>
    </xf>
    <xf numFmtId="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/>
    </xf>
    <xf numFmtId="10" fontId="9" fillId="0" borderId="0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4" fontId="10" fillId="0" borderId="1" xfId="3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49" fontId="10" fillId="0" borderId="1" xfId="1" applyNumberFormat="1" applyFont="1" applyBorder="1" applyAlignment="1">
      <alignment vertical="center" wrapText="1"/>
    </xf>
    <xf numFmtId="49" fontId="11" fillId="0" borderId="1" xfId="1" applyNumberFormat="1" applyFont="1" applyBorder="1" applyAlignment="1">
      <alignment vertical="center" wrapText="1"/>
    </xf>
    <xf numFmtId="10" fontId="9" fillId="0" borderId="1" xfId="2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3" fontId="10" fillId="0" borderId="1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164" fontId="9" fillId="0" borderId="0" xfId="3" applyNumberFormat="1" applyFont="1" applyAlignment="1">
      <alignment horizontal="center" vertical="center"/>
    </xf>
    <xf numFmtId="10" fontId="9" fillId="0" borderId="0" xfId="2" applyNumberFormat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 wrapText="1"/>
    </xf>
    <xf numFmtId="4" fontId="9" fillId="0" borderId="0" xfId="1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wrapText="1"/>
    </xf>
    <xf numFmtId="49" fontId="10" fillId="0" borderId="0" xfId="1" applyNumberFormat="1" applyFont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10" fontId="10" fillId="0" borderId="0" xfId="2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164" fontId="14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164" fontId="10" fillId="0" borderId="0" xfId="1" applyNumberFormat="1" applyFont="1" applyAlignment="1">
      <alignment horizontal="left" vertical="center"/>
    </xf>
    <xf numFmtId="10" fontId="10" fillId="0" borderId="0" xfId="2" applyNumberFormat="1" applyFont="1" applyFill="1" applyBorder="1" applyAlignment="1">
      <alignment horizontal="left" vertical="center"/>
    </xf>
    <xf numFmtId="164" fontId="14" fillId="0" borderId="0" xfId="1" applyNumberFormat="1" applyFont="1" applyAlignment="1">
      <alignment horizontal="left" vertical="center"/>
    </xf>
    <xf numFmtId="164" fontId="15" fillId="0" borderId="0" xfId="4" applyNumberFormat="1" applyFont="1" applyFill="1" applyBorder="1" applyAlignment="1" applyProtection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 2 9" xfId="3" xr:uid="{717207F7-F479-489E-AE9C-3F6572830F1E}"/>
    <cellStyle name="Обычный 3 2 6" xfId="1" xr:uid="{A671C67C-F8A2-4ACC-A4AB-EAB33276ED9C}"/>
    <cellStyle name="Финансовый 2" xfId="2" xr:uid="{27143539-4293-4B36-91FE-DE17E7294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5;&#1076;&#1080;&#1085;&#1099;&#1081;%20&#1090;&#1072;&#1088;&#1080;&#1092;%20&#1089;%201.05.2017%20&#1075;/&#1044;&#1080;&#1089;&#1082;%20D/&#1072;&#1085;&#1074;&#1072;&#1088;/RABOTA/&#1041;&#1091;&#1093;%20&#1091;&#1095;&#1077;&#1090;%20&#1080;%20&#1072;&#1091;&#1076;&#1080;&#1090;/&#1087;&#1072;&#1082;&#1077;&#1090;%20&#1086;&#1090;&#1095;&#1077;&#1090;&#1085;&#1086;&#1089;&#1090;&#1080;/&#1056;&#1077;&#1072;&#1083;&#1100;&#1085;&#1099;&#1081;%20&#1089;&#1077;&#1082;&#1090;&#1086;&#1088;/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5%203%20&#1075;&#1086;&#1076;%20&#1088;&#1077;&#1072;&#1083;&#1080;&#1079;&#1072;&#1094;&#1080;&#108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1;&#1070;&#1044;&#1046;&#1045;&#1058;%202015/&#1044;&#1080;&#1085;&#1072;&#1088;&#1072;/&#1041;&#1070;&#1044;&#1046;&#1045;&#1058;%202014%204/&#1055;&#1083;&#1072;&#1085;%20&#1088;&#1072;&#1079;&#1074;&#1080;&#1090;&#1080;&#1103;%202014%2017.09.2013/Worksheet%20in%205650%20PP&amp;E%20movement%20-%20%20Final%20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/DOCUME~1/User/LOCALS~1/Temp/Documents%20and%20Settings/ABDRAKHMANOVA/Local%20Settings/Temporary%20Internet%20Files/OLK8/Documents/Clients/KMG/2006%20&#1075;&#1086;&#1076;/&#1040;&#1058;&#1057;%20&#1076;&#1083;&#1103;%20&#1085;&#1086;&#1074;&#1086;&#1075;&#1086;%20&#1086;&#1092;&#1080;&#1089;&#1072;/&#1053;&#1086;&#1074;&#1099;&#1081;%20&#1088;&#1072;&#1089;&#1095;&#1077;&#1090;%20&#1086;&#1090;13%20&#1084;&#1072;&#1088;&#1090;&#1072;/TEO%20Meridian%20KMG%20Office%20ISDN%20&#1094;&#1080;&#1092;&#1088;&#1086;&#1074;&#1099;&#1093;%20&#1073;&#1086;&#1083;&#1100;&#1096;&#1077;.xls?F6B93BB1" TargetMode="External"/><Relationship Id="rId1" Type="http://schemas.openxmlformats.org/officeDocument/2006/relationships/externalLinkPath" Target="file:///\\F6B93BB1\TEO%20Meridian%20KMG%20Office%20ISDN%20&#1094;&#1080;&#1092;&#1088;&#1086;&#1074;&#1099;&#1093;%20&#1073;&#1086;&#1083;&#1100;&#1096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?D110BBAA" TargetMode="External"/><Relationship Id="rId1" Type="http://schemas.openxmlformats.org/officeDocument/2006/relationships/externalLinkPath" Target="file:///\\D110BBAA\TEO%20Meridian%20KMG%20Office%20ISDN%20&#1094;&#1080;&#1092;&#1088;&#1086;&#1074;&#1099;&#1093;%20&#1073;&#1086;&#1083;&#1100;&#1096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2021%20&#1074;%20&#1050;&#1072;&#1079;&#1074;&#1086;&#1076;&#1093;&#1086;&#1079;/&#1040;&#1082;&#1089;&#1091;/&#1041;&#1072;&#1093;&#1099;&#1090;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ADK%20project/2%20&#1062;&#1041;&#1048;&#1048;&#1053;/2-8%20&#1054;&#1083;&#1077;&#1075;%20&#1048;&#1074;&#1072;&#1089;&#1090;&#1086;&#1074;/&#1058;&#1069;&#1054;%20&#1048;&#1047;%20&#1057;&#1090;&#1077;&#1087;&#1085;&#1086;&#1075;&#1086;&#1088;&#1089;%20&#1088;&#1072;&#1089;&#1095;&#1077;&#1090;%202015-04-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microsoft.com/office/2019/04/relationships/externalLinkLongPath" Target="/Users/Admin/Desktop/&#1045;&#1076;&#1080;&#1085;&#1099;&#1081;%20&#1090;&#1072;&#1088;&#1080;&#1092;%20&#1089;%201.05.2017%20&#1075;/p-otdel/Documents%20and%20Settings/&#1055;&#1086;&#1083;&#1100;&#1079;&#1086;&#1074;&#1072;&#1090;&#1077;&#1083;&#1100;/Local%20Settings/Temporary%20Internet%20Files/Content.IE5/6HD6NIT0/DOCUME~1/Nazar1/LOCALS~1/Temp/Rar$DI00.755/&#1053;&#1086;&#1074;&#1072;&#1103;%20&#1087;&#1072;&#1087;&#1082;&#1072;1/&#1055;&#1083;&#1072;&#1085;&#1080;&#1088;&#1086;&#1074;&#1072;&#1085;&#1080;&#1077;%20&#1073;&#1102;&#1076;&#1078;&#1077;&#1090;&#1072;.xls?5B2F0DB8" TargetMode="External"/><Relationship Id="rId1" Type="http://schemas.openxmlformats.org/officeDocument/2006/relationships/externalLinkPath" Target="file:///\\5B2F0DB8\&#1055;&#1083;&#1072;&#1085;&#1080;&#1088;&#1086;&#1074;&#1072;&#1085;&#1080;&#1077;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rek/Local%20Settings/Temporary%20Internet%20Files/Content.Outlook/HHC4QBVY/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onateo/Desktop/Quotation/Q%202010/Price%20list%202010/Jan%2010/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-SAM~1/LOCALS~1/Temp/C.Lotus.Notes.Data/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.Shaikenov/&#1052;&#1086;&#1080;%20&#1076;&#1086;&#1082;&#1091;&#1084;&#1077;&#1085;&#1090;&#1099;/&#1041;&#1080;&#1079;&#1085;&#1077;&#1089;-&#1087;&#1083;&#1072;&#1085;/&#1041;&#1080;&#1079;&#1085;&#1077;&#1089;-&#1087;&#1083;&#1072;&#1085;%20610%20&#1050;&#1055;&#1057;&#1047;%20&#1050;&#1052;&#1043;/&#1041;&#1055;%20&#1076;&#1083;&#1103;%20&#1057;&#1044;%2028.12/RD_6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с 7 мес"/>
      <sheetName val="итс 5 мес"/>
      <sheetName val="форма 5"/>
      <sheetName val="кызылорда"/>
      <sheetName val="жамбыл"/>
      <sheetName val="атырау"/>
      <sheetName val="зкф"/>
      <sheetName val="кикс"/>
      <sheetName val="караганда"/>
      <sheetName val="павлодар"/>
      <sheetName val="БАК"/>
      <sheetName val="алматы"/>
      <sheetName val="вкф"/>
      <sheetName val="юкф"/>
      <sheetName val="29.03 ИТС "/>
      <sheetName val="ИТС каз"/>
      <sheetName val="прочие"/>
      <sheetName val="форма 5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  <sheetName val="MODEL500"/>
      <sheetName val="консолид Нурсат"/>
      <sheetName val="TB-KZT"/>
      <sheetName val="TB USD"/>
      <sheetName val="1НК_объемы"/>
      <sheetName val="Control"/>
      <sheetName val="Interco payables&amp;receivables"/>
      <sheetName val=""/>
      <sheetName val="Intercompany transactions"/>
      <sheetName val="$ IS"/>
      <sheetName val="Cur portion of L-t loans 2006"/>
      <sheetName val="Dep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Добыча нефти4"/>
      <sheetName val="ЦентрЗатр"/>
      <sheetName val="ЕдИзм"/>
      <sheetName val="Предпр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Налоги"/>
      <sheetName val="свод"/>
      <sheetName val="группа"/>
      <sheetName val="INSTRUCTIONS"/>
      <sheetName val="Б.мчас (П)"/>
      <sheetName val="SMSTemp"/>
      <sheetName val="ДД"/>
      <sheetName val="Март"/>
      <sheetName val="Сентябрь"/>
      <sheetName val="Квартал"/>
      <sheetName val="Декабрь"/>
      <sheetName val="Ноябрь"/>
      <sheetName val="ATI"/>
      <sheetName val="7.1"/>
      <sheetName val="Precios"/>
      <sheetName val="из сем"/>
      <sheetName val="US Dollar 2003"/>
      <sheetName val="SDR 2003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Anlagevermögen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без НДС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Cash flows - PBC"/>
      <sheetName val="FA register"/>
      <sheetName val="исп.см."/>
      <sheetName val="L&amp;E"/>
      <sheetName val="ВСДС_1 (MAI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Securities"/>
      <sheetName val="ГМ "/>
      <sheetName val="Loaded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FA_Movement_"/>
      <sheetName val="depreciation_testing"/>
      <sheetName val="доп_дан_"/>
      <sheetName val="FA Movement "/>
      <sheetName val="depreciation testing"/>
      <sheetName val="доп.дан.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Индексы"/>
      <sheetName val="Input_Assumptions"/>
      <sheetName val="Технический"/>
      <sheetName val="исп.см."/>
      <sheetName val="L&amp;E"/>
      <sheetName val="Cash flows - PBC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6НК/_x0000__xd800_¹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бартер"/>
      <sheetName val=" По скв"/>
      <sheetName val="Программа(М)"/>
      <sheetName val="6НК퐀ᵝഀ놃"/>
      <sheetName val="6НК≟ഀﲃ"/>
      <sheetName val="6НК/_x0000_�¹"/>
      <sheetName val="6НК/_x0000_렀£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Залоги c RS"/>
      <sheetName val="[form.xls][form.xls]6НК/_x0000_�¹"/>
      <sheetName val="Исх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Project Detail Inputs"/>
      <sheetName val="ВСДС_1 (MAIN)"/>
      <sheetName val="План_произв-в_x0006__x000c__x0007__x000f__x0010__x0011__x0007__x0007_贰΢ǅ"/>
      <sheetName val="[form.xls][form.xls]6НК/_x0000_렀£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6НК쌊 /_x0000_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/>
      <sheetData sheetId="809"/>
      <sheetData sheetId="810" refreshError="1"/>
      <sheetData sheetId="81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 refreshError="1"/>
      <sheetData sheetId="888" refreshError="1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Treatment Summary"/>
      <sheetName val="cash product. plan"/>
      <sheetName val="Chart"/>
      <sheetName val="GAAP TB 30.09.01  detail p&amp;l"/>
      <sheetName val=" По скв"/>
      <sheetName val="Распределение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ОПГЗ"/>
      <sheetName val="План ГЗ"/>
      <sheetName val="Master Inputs Start here"/>
      <sheetName val="Control Settings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2">
          <cell r="A2" t="str">
            <v>A B Commerce ТОО</v>
          </cell>
        </row>
      </sheetData>
      <sheetData sheetId="99">
        <row r="2">
          <cell r="A2" t="str">
            <v>A B Commerce ТОО</v>
          </cell>
        </row>
      </sheetData>
      <sheetData sheetId="100">
        <row r="2">
          <cell r="A2" t="str">
            <v>A B Commerce ТОО</v>
          </cell>
        </row>
      </sheetData>
      <sheetData sheetId="101">
        <row r="2">
          <cell r="A2" t="str">
            <v>A B Commerce ТОО</v>
          </cell>
        </row>
      </sheetData>
      <sheetData sheetId="102">
        <row r="2">
          <cell r="A2" t="str">
            <v>A B Commerce ТОО</v>
          </cell>
        </row>
      </sheetData>
      <sheetData sheetId="103">
        <row r="2">
          <cell r="A2" t="str">
            <v>A B Commerce ТОО</v>
          </cell>
        </row>
      </sheetData>
      <sheetData sheetId="104">
        <row r="2">
          <cell r="A2" t="str">
            <v>A B Commerce ТОО</v>
          </cell>
        </row>
      </sheetData>
      <sheetData sheetId="105">
        <row r="2">
          <cell r="A2" t="str">
            <v>A B Commerce ТОО</v>
          </cell>
        </row>
      </sheetData>
      <sheetData sheetId="106">
        <row r="2">
          <cell r="A2" t="str">
            <v>A B Commerce ТОО</v>
          </cell>
        </row>
      </sheetData>
      <sheetData sheetId="107">
        <row r="2">
          <cell r="A2" t="str">
            <v>A B Commerce ТОО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2">
          <cell r="A2" t="str">
            <v>A B Commerce ТОО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>
            <v>0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  <sheetName val="ГБ"/>
      <sheetName val="МАТЕР.433,452"/>
      <sheetName val="мат расходы"/>
      <sheetName val="Подразд"/>
      <sheetName val="Спр_ пласт"/>
      <sheetName val="#REF!"/>
      <sheetName val="класс"/>
      <sheetName val="01-45"/>
      <sheetName val="Capex"/>
      <sheetName val="Dictionaries"/>
      <sheetName val="ЯНВАРЬ"/>
      <sheetName val="Преискурант"/>
      <sheetName val="Sheet2"/>
      <sheetName val="РСза 6-м 2012"/>
      <sheetName val="Sheet5"/>
      <sheetName val="план"/>
      <sheetName val="Баланс"/>
      <sheetName val="списки"/>
      <sheetName val=" 2.3.2"/>
      <sheetName val="База"/>
      <sheetName val="Штатка"/>
      <sheetName val="Инвестиции"/>
      <sheetName val="Прибыль"/>
      <sheetName val="смета"/>
      <sheetName val="Исполнение по БЕ"/>
      <sheetName val="Предпосылки"/>
      <sheetName val="IS"/>
      <sheetName val="Форма 18"/>
      <sheetName val="КР материалы"/>
      <sheetName val="Movements"/>
      <sheetName val="факт 2005 г."/>
      <sheetName val="3.ФОТ"/>
      <sheetName val="4.Налоги"/>
      <sheetName val="1"/>
      <sheetName val="Технический"/>
      <sheetName val="КАТО"/>
      <sheetName val="ОПГЗ"/>
      <sheetName val="План ГЗ"/>
      <sheetName val="сброс"/>
      <sheetName val="9-1"/>
      <sheetName val="4"/>
      <sheetName val="1-1"/>
      <sheetName val="Тарифы"/>
      <sheetName val="Потребители"/>
      <sheetName val="Блоки"/>
      <sheetName val="2_2 ОтклОТМ"/>
      <sheetName val="1_3_2 ОТМ"/>
      <sheetName val="ИП_ДО_БЛ "/>
      <sheetName val="1 вариант  2009 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>
        <row r="13">
          <cell r="C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PV-date"/>
      <sheetName val="баки _2_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Prelim Cost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ИД"/>
      <sheetName val="МАТЕР.433,452"/>
      <sheetName val="1. Доходы"/>
      <sheetName val="цеховые"/>
      <sheetName val="смета"/>
      <sheetName val="исп.см."/>
      <sheetName val="персонала"/>
      <sheetName val="KTG_m"/>
      <sheetName val="ремонт 25"/>
      <sheetName val="пр 6 дох"/>
      <sheetName val="Исход"/>
      <sheetName val="Касс книга"/>
      <sheetName val="Накл"/>
      <sheetName val="MATRIX_DA_10"/>
      <sheetName val="_"/>
      <sheetName val="2002(v2)"/>
      <sheetName val="BS new"/>
      <sheetName val="6НК-cт."/>
      <sheetName val="исходА"/>
      <sheetName val="Январь"/>
      <sheetName val="путевки"/>
      <sheetName val="4.Налоги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Comp"/>
      <sheetName val="показатели"/>
      <sheetName val="Сдача_"/>
      <sheetName val="постоянные_затраты"/>
      <sheetName val="7_1"/>
      <sheetName val="12_из_57_АЗС"/>
      <sheetName val="план07"/>
      <sheetName val="Налоги"/>
      <sheetName val="шкала"/>
      <sheetName val="форма 3 смета затрат"/>
      <sheetName val="Sheet2"/>
      <sheetName val="РСза 6-м 2012"/>
      <sheetName val="июнь"/>
      <sheetName val="Справка ИЦА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1,3_новая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План произв-ва (мес.) (бюджет)"/>
      <sheetName val="спр. АРЕМ"/>
      <sheetName val="Официальные курсы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#REF!"/>
      <sheetName val="АУП командировочные"/>
      <sheetName val="БиВи (290)"/>
      <sheetName val="450"/>
      <sheetName val="TOC"/>
      <sheetName val="Test of FA Installation"/>
      <sheetName val="Additions"/>
      <sheetName val="Tier1"/>
      <sheetName val="Hidden"/>
      <sheetName val="Титул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справка"/>
      <sheetName val="Форма 18"/>
      <sheetName val="K6210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i-index"/>
      <sheetName val="ЭК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Wells"/>
      <sheetName val="fish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Служебный ФК_x0005__x0000_"/>
      <sheetName val="6НК簀⽕쐀⽕"/>
      <sheetName val="Loaded"/>
      <sheetName val="PIT&amp;PP(2)"/>
      <sheetName val="153541"/>
      <sheetName val="Project Detail Inputs"/>
      <sheetName val="тиме"/>
      <sheetName val="InputTI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 _x000d_"/>
      <sheetName val="_x0000__x000e__x0000__x000a__x0000__x0008__x0000__x000a__x0000__x000b__x0000__x0010__x0000__x0007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ВСДС_1 (MAIN)"/>
      <sheetName val="без НДС"/>
      <sheetName val="Служебный ФК_x0005_"/>
      <sheetName val="Input_Assumptions"/>
      <sheetName val="бартер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Технический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Общие данные"/>
      <sheetName val="Затраты утил.ТБО"/>
      <sheetName val="14_1_2_2__Услуги связи_"/>
      <sheetName val="Links"/>
      <sheetName val="Production_analysis"/>
      <sheetName val="breakdown"/>
      <sheetName val="P&amp;L"/>
      <sheetName val="Provisions"/>
      <sheetName val="FA depreciation"/>
      <sheetName val="N"/>
      <sheetName val="Исх.данные"/>
      <sheetName val="распределение модели"/>
      <sheetName val="цеховые"/>
      <sheetName val="ПАРАМ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6НК/"/>
      <sheetName val="Test of FA Installation"/>
      <sheetName val="Additions"/>
      <sheetName val="Расчет объема СУИБ"/>
      <sheetName val="LTM"/>
      <sheetName val="CREDIT STATS"/>
      <sheetName val="DropZone"/>
      <sheetName val="Analitics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6НК/_x0000_렀£"/>
      <sheetName val="Staff"/>
      <sheetName val="Пром1"/>
      <sheetName val="Ural med"/>
      <sheetName val="НДПИ"/>
      <sheetName val="CD-실적"/>
      <sheetName val="CONB001A_010_30"/>
      <sheetName val="Store"/>
      <sheetName val="КС 2018"/>
      <sheetName val="Lists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[form.xls]6НК/_x0000_�¹"/>
      <sheetName val="[form.xls][form.xls]6НК/_x0000_�¹"/>
      <sheetName val="[form.xls]6НК/"/>
      <sheetName val="Все виды материалов D`1-18"/>
      <sheetName val="b-4"/>
      <sheetName val="Product Assumptions"/>
      <sheetName val="План_произв-в_x0006__x000c__x0007__x000f__x0010__x0011__x0007__x0007_贰΢ǅ_x0000_Ā_x0000__x0000__x0000__x0000_"/>
      <sheetName val="Служебный ФК?_x001f_"/>
      <sheetName val="Служебный ФК?_x0012_"/>
      <sheetName val="[form.xls][form.xls]6НК/"/>
      <sheetName val="Служебный ФК悤_x001d_"/>
      <sheetName val="6НК吀ᥢഀ榃"/>
      <sheetName val="План_произв-в_x0006__x000c__x0007__x000f__x0010__x0011__x0007__x0007_贰΢ǅ"/>
      <sheetName val="ConsumptionPerUnit"/>
      <sheetName val="14.1.8.11.(Прочие)"/>
      <sheetName val="3.ФОТ"/>
      <sheetName val="4.Налоги"/>
      <sheetName val="Залоги c RS"/>
      <sheetName val="Исх"/>
      <sheetName val="WBS98"/>
      <sheetName val="Служебный ФК _x0000_"/>
      <sheetName val="Служебный ФК "/>
      <sheetName val="ïîñòàâêà ñðàâí13"/>
      <sheetName val="Chart_data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Конс "/>
      <sheetName val="6НК쌊 /"/>
      <sheetName val="Конфигурация МАКРО"/>
      <sheetName val="ожид ФОТ_2010_форма1"/>
      <sheetName val="свод ФОТ"/>
      <sheetName val="Актив(1)"/>
      <sheetName val="6НК   _x000d_"/>
      <sheetName val="Служебный ФК恔 "/>
      <sheetName val="Служебный ФК "/>
      <sheetName val="Служебный ФК  "/>
      <sheetName val="Индексы перероценки"/>
      <sheetName val="Управление"/>
      <sheetName val="input_data"/>
      <sheetName val="Финбюджет свод "/>
      <sheetName val="MS"/>
      <sheetName val="6НК_x0007__x001c__x0009__x000d_"/>
      <sheetName val="6НК  _x0009__x000d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/>
      <sheetData sheetId="932" refreshError="1"/>
      <sheetData sheetId="933" refreshError="1"/>
      <sheetData sheetId="934" refreshError="1"/>
      <sheetData sheetId="935"/>
      <sheetData sheetId="936"/>
      <sheetData sheetId="937" refreshError="1"/>
      <sheetData sheetId="938" refreshError="1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 refreshError="1"/>
      <sheetData sheetId="963" refreshError="1"/>
      <sheetData sheetId="964"/>
      <sheetData sheetId="9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7.1"/>
      <sheetName val="ШРР"/>
      <sheetName val="Баланс ТД"/>
      <sheetName val="12НК"/>
      <sheetName val="7НК"/>
      <sheetName val="Важн_2004"/>
      <sheetName val="Важн_20041"/>
      <sheetName val="57_1NKs плюс АА_Н"/>
      <sheetName val="2.2 ОтклОТМ"/>
      <sheetName val="1.3.2 ОТМ"/>
      <sheetName val="FES"/>
      <sheetName val="База"/>
      <sheetName val="Труд"/>
      <sheetName val="2БО"/>
      <sheetName val="2НК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Управление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Лист5"/>
      <sheetName val="Loaded"/>
      <sheetName val="Links"/>
      <sheetName val="Hidden"/>
      <sheetName val="Sample"/>
      <sheetName val="name"/>
      <sheetName val="PROGNOS"/>
      <sheetName val="свод"/>
      <sheetName val="группа"/>
      <sheetName val="Норм потери_БУ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Плата по %"/>
      <sheetName val="Sheet1"/>
      <sheetName val="ЯНВАРЬ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3НК"/>
      <sheetName val="RD_610"/>
      <sheetName val="Cover"/>
      <sheetName val="Мебель"/>
      <sheetName val="SMSTemp"/>
      <sheetName val="Управление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12июля"/>
      <sheetName val="roset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024E-89A4-458D-B444-13FC060594BE}">
  <sheetPr>
    <tabColor theme="9" tint="-0.249977111117893"/>
  </sheetPr>
  <dimension ref="A2:WSN152"/>
  <sheetViews>
    <sheetView tabSelected="1" view="pageBreakPreview" topLeftCell="A4" zoomScale="70" zoomScaleNormal="55" zoomScaleSheetLayoutView="70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F57" sqref="F57"/>
    </sheetView>
  </sheetViews>
  <sheetFormatPr defaultRowHeight="18.75" x14ac:dyDescent="0.25"/>
  <cols>
    <col min="1" max="1" width="8" style="10" customWidth="1"/>
    <col min="2" max="2" width="58.7109375" style="11" customWidth="1"/>
    <col min="3" max="3" width="24.28515625" style="11" customWidth="1"/>
    <col min="4" max="4" width="27.140625" style="12" customWidth="1"/>
    <col min="5" max="5" width="38.7109375" style="12" customWidth="1"/>
    <col min="6" max="6" width="17.7109375" style="13" customWidth="1"/>
    <col min="7" max="7" width="50.28515625" style="14" customWidth="1"/>
    <col min="8" max="172" width="9.140625" style="1"/>
    <col min="173" max="173" width="5.7109375" style="1" customWidth="1"/>
    <col min="174" max="174" width="65" style="1" customWidth="1"/>
    <col min="175" max="175" width="20" style="1" customWidth="1"/>
    <col min="176" max="176" width="26.28515625" style="1" customWidth="1"/>
    <col min="177" max="177" width="22.140625" style="1" customWidth="1"/>
    <col min="178" max="178" width="0.140625" style="1" customWidth="1"/>
    <col min="179" max="179" width="19.140625" style="1" customWidth="1"/>
    <col min="180" max="181" width="0" style="1" hidden="1" customWidth="1"/>
    <col min="182" max="182" width="153.85546875" style="1" customWidth="1"/>
    <col min="183" max="183" width="14.85546875" style="1" customWidth="1"/>
    <col min="184" max="184" width="16.7109375" style="1" bestFit="1" customWidth="1"/>
    <col min="185" max="428" width="9.140625" style="1"/>
    <col min="429" max="429" width="5.7109375" style="1" customWidth="1"/>
    <col min="430" max="430" width="65" style="1" customWidth="1"/>
    <col min="431" max="431" width="20" style="1" customWidth="1"/>
    <col min="432" max="432" width="26.28515625" style="1" customWidth="1"/>
    <col min="433" max="433" width="22.140625" style="1" customWidth="1"/>
    <col min="434" max="434" width="0.140625" style="1" customWidth="1"/>
    <col min="435" max="435" width="19.140625" style="1" customWidth="1"/>
    <col min="436" max="437" width="0" style="1" hidden="1" customWidth="1"/>
    <col min="438" max="438" width="153.85546875" style="1" customWidth="1"/>
    <col min="439" max="439" width="14.85546875" style="1" customWidth="1"/>
    <col min="440" max="440" width="16.7109375" style="1" bestFit="1" customWidth="1"/>
    <col min="441" max="684" width="9.140625" style="1"/>
    <col min="685" max="685" width="5.7109375" style="1" customWidth="1"/>
    <col min="686" max="686" width="65" style="1" customWidth="1"/>
    <col min="687" max="687" width="20" style="1" customWidth="1"/>
    <col min="688" max="688" width="26.28515625" style="1" customWidth="1"/>
    <col min="689" max="689" width="22.140625" style="1" customWidth="1"/>
    <col min="690" max="690" width="0.140625" style="1" customWidth="1"/>
    <col min="691" max="691" width="19.140625" style="1" customWidth="1"/>
    <col min="692" max="693" width="0" style="1" hidden="1" customWidth="1"/>
    <col min="694" max="694" width="153.85546875" style="1" customWidth="1"/>
    <col min="695" max="695" width="14.85546875" style="1" customWidth="1"/>
    <col min="696" max="696" width="16.7109375" style="1" bestFit="1" customWidth="1"/>
    <col min="697" max="940" width="9.140625" style="1"/>
    <col min="941" max="941" width="5.7109375" style="1" customWidth="1"/>
    <col min="942" max="942" width="65" style="1" customWidth="1"/>
    <col min="943" max="943" width="20" style="1" customWidth="1"/>
    <col min="944" max="944" width="26.28515625" style="1" customWidth="1"/>
    <col min="945" max="945" width="22.140625" style="1" customWidth="1"/>
    <col min="946" max="946" width="0.140625" style="1" customWidth="1"/>
    <col min="947" max="947" width="19.140625" style="1" customWidth="1"/>
    <col min="948" max="949" width="0" style="1" hidden="1" customWidth="1"/>
    <col min="950" max="950" width="153.85546875" style="1" customWidth="1"/>
    <col min="951" max="951" width="14.85546875" style="1" customWidth="1"/>
    <col min="952" max="952" width="16.7109375" style="1" bestFit="1" customWidth="1"/>
    <col min="953" max="1196" width="9.140625" style="1"/>
    <col min="1197" max="1197" width="5.7109375" style="1" customWidth="1"/>
    <col min="1198" max="1198" width="65" style="1" customWidth="1"/>
    <col min="1199" max="1199" width="20" style="1" customWidth="1"/>
    <col min="1200" max="1200" width="26.28515625" style="1" customWidth="1"/>
    <col min="1201" max="1201" width="22.140625" style="1" customWidth="1"/>
    <col min="1202" max="1202" width="0.140625" style="1" customWidth="1"/>
    <col min="1203" max="1203" width="19.140625" style="1" customWidth="1"/>
    <col min="1204" max="1205" width="0" style="1" hidden="1" customWidth="1"/>
    <col min="1206" max="1206" width="153.85546875" style="1" customWidth="1"/>
    <col min="1207" max="1207" width="14.85546875" style="1" customWidth="1"/>
    <col min="1208" max="1208" width="16.7109375" style="1" bestFit="1" customWidth="1"/>
    <col min="1209" max="1452" width="9.140625" style="1"/>
    <col min="1453" max="1453" width="5.7109375" style="1" customWidth="1"/>
    <col min="1454" max="1454" width="65" style="1" customWidth="1"/>
    <col min="1455" max="1455" width="20" style="1" customWidth="1"/>
    <col min="1456" max="1456" width="26.28515625" style="1" customWidth="1"/>
    <col min="1457" max="1457" width="22.140625" style="1" customWidth="1"/>
    <col min="1458" max="1458" width="0.140625" style="1" customWidth="1"/>
    <col min="1459" max="1459" width="19.140625" style="1" customWidth="1"/>
    <col min="1460" max="1461" width="0" style="1" hidden="1" customWidth="1"/>
    <col min="1462" max="1462" width="153.85546875" style="1" customWidth="1"/>
    <col min="1463" max="1463" width="14.85546875" style="1" customWidth="1"/>
    <col min="1464" max="1464" width="16.7109375" style="1" bestFit="1" customWidth="1"/>
    <col min="1465" max="1708" width="9.140625" style="1"/>
    <col min="1709" max="1709" width="5.7109375" style="1" customWidth="1"/>
    <col min="1710" max="1710" width="65" style="1" customWidth="1"/>
    <col min="1711" max="1711" width="20" style="1" customWidth="1"/>
    <col min="1712" max="1712" width="26.28515625" style="1" customWidth="1"/>
    <col min="1713" max="1713" width="22.140625" style="1" customWidth="1"/>
    <col min="1714" max="1714" width="0.140625" style="1" customWidth="1"/>
    <col min="1715" max="1715" width="19.140625" style="1" customWidth="1"/>
    <col min="1716" max="1717" width="0" style="1" hidden="1" customWidth="1"/>
    <col min="1718" max="1718" width="153.85546875" style="1" customWidth="1"/>
    <col min="1719" max="1719" width="14.85546875" style="1" customWidth="1"/>
    <col min="1720" max="1720" width="16.7109375" style="1" bestFit="1" customWidth="1"/>
    <col min="1721" max="1964" width="9.140625" style="1"/>
    <col min="1965" max="1965" width="5.7109375" style="1" customWidth="1"/>
    <col min="1966" max="1966" width="65" style="1" customWidth="1"/>
    <col min="1967" max="1967" width="20" style="1" customWidth="1"/>
    <col min="1968" max="1968" width="26.28515625" style="1" customWidth="1"/>
    <col min="1969" max="1969" width="22.140625" style="1" customWidth="1"/>
    <col min="1970" max="1970" width="0.140625" style="1" customWidth="1"/>
    <col min="1971" max="1971" width="19.140625" style="1" customWidth="1"/>
    <col min="1972" max="1973" width="0" style="1" hidden="1" customWidth="1"/>
    <col min="1974" max="1974" width="153.85546875" style="1" customWidth="1"/>
    <col min="1975" max="1975" width="14.85546875" style="1" customWidth="1"/>
    <col min="1976" max="1976" width="16.7109375" style="1" bestFit="1" customWidth="1"/>
    <col min="1977" max="2220" width="9.140625" style="1"/>
    <col min="2221" max="2221" width="5.7109375" style="1" customWidth="1"/>
    <col min="2222" max="2222" width="65" style="1" customWidth="1"/>
    <col min="2223" max="2223" width="20" style="1" customWidth="1"/>
    <col min="2224" max="2224" width="26.28515625" style="1" customWidth="1"/>
    <col min="2225" max="2225" width="22.140625" style="1" customWidth="1"/>
    <col min="2226" max="2226" width="0.140625" style="1" customWidth="1"/>
    <col min="2227" max="2227" width="19.140625" style="1" customWidth="1"/>
    <col min="2228" max="2229" width="0" style="1" hidden="1" customWidth="1"/>
    <col min="2230" max="2230" width="153.85546875" style="1" customWidth="1"/>
    <col min="2231" max="2231" width="14.85546875" style="1" customWidth="1"/>
    <col min="2232" max="2232" width="16.7109375" style="1" bestFit="1" customWidth="1"/>
    <col min="2233" max="2476" width="9.140625" style="1"/>
    <col min="2477" max="2477" width="5.7109375" style="1" customWidth="1"/>
    <col min="2478" max="2478" width="65" style="1" customWidth="1"/>
    <col min="2479" max="2479" width="20" style="1" customWidth="1"/>
    <col min="2480" max="2480" width="26.28515625" style="1" customWidth="1"/>
    <col min="2481" max="2481" width="22.140625" style="1" customWidth="1"/>
    <col min="2482" max="2482" width="0.140625" style="1" customWidth="1"/>
    <col min="2483" max="2483" width="19.140625" style="1" customWidth="1"/>
    <col min="2484" max="2485" width="0" style="1" hidden="1" customWidth="1"/>
    <col min="2486" max="2486" width="153.85546875" style="1" customWidth="1"/>
    <col min="2487" max="2487" width="14.85546875" style="1" customWidth="1"/>
    <col min="2488" max="2488" width="16.7109375" style="1" bestFit="1" customWidth="1"/>
    <col min="2489" max="2732" width="9.140625" style="1"/>
    <col min="2733" max="2733" width="5.7109375" style="1" customWidth="1"/>
    <col min="2734" max="2734" width="65" style="1" customWidth="1"/>
    <col min="2735" max="2735" width="20" style="1" customWidth="1"/>
    <col min="2736" max="2736" width="26.28515625" style="1" customWidth="1"/>
    <col min="2737" max="2737" width="22.140625" style="1" customWidth="1"/>
    <col min="2738" max="2738" width="0.140625" style="1" customWidth="1"/>
    <col min="2739" max="2739" width="19.140625" style="1" customWidth="1"/>
    <col min="2740" max="2741" width="0" style="1" hidden="1" customWidth="1"/>
    <col min="2742" max="2742" width="153.85546875" style="1" customWidth="1"/>
    <col min="2743" max="2743" width="14.85546875" style="1" customWidth="1"/>
    <col min="2744" max="2744" width="16.7109375" style="1" bestFit="1" customWidth="1"/>
    <col min="2745" max="2988" width="9.140625" style="1"/>
    <col min="2989" max="2989" width="5.7109375" style="1" customWidth="1"/>
    <col min="2990" max="2990" width="65" style="1" customWidth="1"/>
    <col min="2991" max="2991" width="20" style="1" customWidth="1"/>
    <col min="2992" max="2992" width="26.28515625" style="1" customWidth="1"/>
    <col min="2993" max="2993" width="22.140625" style="1" customWidth="1"/>
    <col min="2994" max="2994" width="0.140625" style="1" customWidth="1"/>
    <col min="2995" max="2995" width="19.140625" style="1" customWidth="1"/>
    <col min="2996" max="2997" width="0" style="1" hidden="1" customWidth="1"/>
    <col min="2998" max="2998" width="153.85546875" style="1" customWidth="1"/>
    <col min="2999" max="2999" width="14.85546875" style="1" customWidth="1"/>
    <col min="3000" max="3000" width="16.7109375" style="1" bestFit="1" customWidth="1"/>
    <col min="3001" max="3244" width="9.140625" style="1"/>
    <col min="3245" max="3245" width="5.7109375" style="1" customWidth="1"/>
    <col min="3246" max="3246" width="65" style="1" customWidth="1"/>
    <col min="3247" max="3247" width="20" style="1" customWidth="1"/>
    <col min="3248" max="3248" width="26.28515625" style="1" customWidth="1"/>
    <col min="3249" max="3249" width="22.140625" style="1" customWidth="1"/>
    <col min="3250" max="3250" width="0.140625" style="1" customWidth="1"/>
    <col min="3251" max="3251" width="19.140625" style="1" customWidth="1"/>
    <col min="3252" max="3253" width="0" style="1" hidden="1" customWidth="1"/>
    <col min="3254" max="3254" width="153.85546875" style="1" customWidth="1"/>
    <col min="3255" max="3255" width="14.85546875" style="1" customWidth="1"/>
    <col min="3256" max="3256" width="16.7109375" style="1" bestFit="1" customWidth="1"/>
    <col min="3257" max="3500" width="9.140625" style="1"/>
    <col min="3501" max="3501" width="5.7109375" style="1" customWidth="1"/>
    <col min="3502" max="3502" width="65" style="1" customWidth="1"/>
    <col min="3503" max="3503" width="20" style="1" customWidth="1"/>
    <col min="3504" max="3504" width="26.28515625" style="1" customWidth="1"/>
    <col min="3505" max="3505" width="22.140625" style="1" customWidth="1"/>
    <col min="3506" max="3506" width="0.140625" style="1" customWidth="1"/>
    <col min="3507" max="3507" width="19.140625" style="1" customWidth="1"/>
    <col min="3508" max="3509" width="0" style="1" hidden="1" customWidth="1"/>
    <col min="3510" max="3510" width="153.85546875" style="1" customWidth="1"/>
    <col min="3511" max="3511" width="14.85546875" style="1" customWidth="1"/>
    <col min="3512" max="3512" width="16.7109375" style="1" bestFit="1" customWidth="1"/>
    <col min="3513" max="3756" width="9.140625" style="1"/>
    <col min="3757" max="3757" width="5.7109375" style="1" customWidth="1"/>
    <col min="3758" max="3758" width="65" style="1" customWidth="1"/>
    <col min="3759" max="3759" width="20" style="1" customWidth="1"/>
    <col min="3760" max="3760" width="26.28515625" style="1" customWidth="1"/>
    <col min="3761" max="3761" width="22.140625" style="1" customWidth="1"/>
    <col min="3762" max="3762" width="0.140625" style="1" customWidth="1"/>
    <col min="3763" max="3763" width="19.140625" style="1" customWidth="1"/>
    <col min="3764" max="3765" width="0" style="1" hidden="1" customWidth="1"/>
    <col min="3766" max="3766" width="153.85546875" style="1" customWidth="1"/>
    <col min="3767" max="3767" width="14.85546875" style="1" customWidth="1"/>
    <col min="3768" max="3768" width="16.7109375" style="1" bestFit="1" customWidth="1"/>
    <col min="3769" max="4012" width="9.140625" style="1"/>
    <col min="4013" max="4013" width="5.7109375" style="1" customWidth="1"/>
    <col min="4014" max="4014" width="65" style="1" customWidth="1"/>
    <col min="4015" max="4015" width="20" style="1" customWidth="1"/>
    <col min="4016" max="4016" width="26.28515625" style="1" customWidth="1"/>
    <col min="4017" max="4017" width="22.140625" style="1" customWidth="1"/>
    <col min="4018" max="4018" width="0.140625" style="1" customWidth="1"/>
    <col min="4019" max="4019" width="19.140625" style="1" customWidth="1"/>
    <col min="4020" max="4021" width="0" style="1" hidden="1" customWidth="1"/>
    <col min="4022" max="4022" width="153.85546875" style="1" customWidth="1"/>
    <col min="4023" max="4023" width="14.85546875" style="1" customWidth="1"/>
    <col min="4024" max="4024" width="16.7109375" style="1" bestFit="1" customWidth="1"/>
    <col min="4025" max="4268" width="9.140625" style="1"/>
    <col min="4269" max="4269" width="5.7109375" style="1" customWidth="1"/>
    <col min="4270" max="4270" width="65" style="1" customWidth="1"/>
    <col min="4271" max="4271" width="20" style="1" customWidth="1"/>
    <col min="4272" max="4272" width="26.28515625" style="1" customWidth="1"/>
    <col min="4273" max="4273" width="22.140625" style="1" customWidth="1"/>
    <col min="4274" max="4274" width="0.140625" style="1" customWidth="1"/>
    <col min="4275" max="4275" width="19.140625" style="1" customWidth="1"/>
    <col min="4276" max="4277" width="0" style="1" hidden="1" customWidth="1"/>
    <col min="4278" max="4278" width="153.85546875" style="1" customWidth="1"/>
    <col min="4279" max="4279" width="14.85546875" style="1" customWidth="1"/>
    <col min="4280" max="4280" width="16.7109375" style="1" bestFit="1" customWidth="1"/>
    <col min="4281" max="4524" width="9.140625" style="1"/>
    <col min="4525" max="4525" width="5.7109375" style="1" customWidth="1"/>
    <col min="4526" max="4526" width="65" style="1" customWidth="1"/>
    <col min="4527" max="4527" width="20" style="1" customWidth="1"/>
    <col min="4528" max="4528" width="26.28515625" style="1" customWidth="1"/>
    <col min="4529" max="4529" width="22.140625" style="1" customWidth="1"/>
    <col min="4530" max="4530" width="0.140625" style="1" customWidth="1"/>
    <col min="4531" max="4531" width="19.140625" style="1" customWidth="1"/>
    <col min="4532" max="4533" width="0" style="1" hidden="1" customWidth="1"/>
    <col min="4534" max="4534" width="153.85546875" style="1" customWidth="1"/>
    <col min="4535" max="4535" width="14.85546875" style="1" customWidth="1"/>
    <col min="4536" max="4536" width="16.7109375" style="1" bestFit="1" customWidth="1"/>
    <col min="4537" max="4780" width="9.140625" style="1"/>
    <col min="4781" max="4781" width="5.7109375" style="1" customWidth="1"/>
    <col min="4782" max="4782" width="65" style="1" customWidth="1"/>
    <col min="4783" max="4783" width="20" style="1" customWidth="1"/>
    <col min="4784" max="4784" width="26.28515625" style="1" customWidth="1"/>
    <col min="4785" max="4785" width="22.140625" style="1" customWidth="1"/>
    <col min="4786" max="4786" width="0.140625" style="1" customWidth="1"/>
    <col min="4787" max="4787" width="19.140625" style="1" customWidth="1"/>
    <col min="4788" max="4789" width="0" style="1" hidden="1" customWidth="1"/>
    <col min="4790" max="4790" width="153.85546875" style="1" customWidth="1"/>
    <col min="4791" max="4791" width="14.85546875" style="1" customWidth="1"/>
    <col min="4792" max="4792" width="16.7109375" style="1" bestFit="1" customWidth="1"/>
    <col min="4793" max="5036" width="9.140625" style="1"/>
    <col min="5037" max="5037" width="5.7109375" style="1" customWidth="1"/>
    <col min="5038" max="5038" width="65" style="1" customWidth="1"/>
    <col min="5039" max="5039" width="20" style="1" customWidth="1"/>
    <col min="5040" max="5040" width="26.28515625" style="1" customWidth="1"/>
    <col min="5041" max="5041" width="22.140625" style="1" customWidth="1"/>
    <col min="5042" max="5042" width="0.140625" style="1" customWidth="1"/>
    <col min="5043" max="5043" width="19.140625" style="1" customWidth="1"/>
    <col min="5044" max="5045" width="0" style="1" hidden="1" customWidth="1"/>
    <col min="5046" max="5046" width="153.85546875" style="1" customWidth="1"/>
    <col min="5047" max="5047" width="14.85546875" style="1" customWidth="1"/>
    <col min="5048" max="5048" width="16.7109375" style="1" bestFit="1" customWidth="1"/>
    <col min="5049" max="5292" width="9.140625" style="1"/>
    <col min="5293" max="5293" width="5.7109375" style="1" customWidth="1"/>
    <col min="5294" max="5294" width="65" style="1" customWidth="1"/>
    <col min="5295" max="5295" width="20" style="1" customWidth="1"/>
    <col min="5296" max="5296" width="26.28515625" style="1" customWidth="1"/>
    <col min="5297" max="5297" width="22.140625" style="1" customWidth="1"/>
    <col min="5298" max="5298" width="0.140625" style="1" customWidth="1"/>
    <col min="5299" max="5299" width="19.140625" style="1" customWidth="1"/>
    <col min="5300" max="5301" width="0" style="1" hidden="1" customWidth="1"/>
    <col min="5302" max="5302" width="153.85546875" style="1" customWidth="1"/>
    <col min="5303" max="5303" width="14.85546875" style="1" customWidth="1"/>
    <col min="5304" max="5304" width="16.7109375" style="1" bestFit="1" customWidth="1"/>
    <col min="5305" max="5548" width="9.140625" style="1"/>
    <col min="5549" max="5549" width="5.7109375" style="1" customWidth="1"/>
    <col min="5550" max="5550" width="65" style="1" customWidth="1"/>
    <col min="5551" max="5551" width="20" style="1" customWidth="1"/>
    <col min="5552" max="5552" width="26.28515625" style="1" customWidth="1"/>
    <col min="5553" max="5553" width="22.140625" style="1" customWidth="1"/>
    <col min="5554" max="5554" width="0.140625" style="1" customWidth="1"/>
    <col min="5555" max="5555" width="19.140625" style="1" customWidth="1"/>
    <col min="5556" max="5557" width="0" style="1" hidden="1" customWidth="1"/>
    <col min="5558" max="5558" width="153.85546875" style="1" customWidth="1"/>
    <col min="5559" max="5559" width="14.85546875" style="1" customWidth="1"/>
    <col min="5560" max="5560" width="16.7109375" style="1" bestFit="1" customWidth="1"/>
    <col min="5561" max="5804" width="9.140625" style="1"/>
    <col min="5805" max="5805" width="5.7109375" style="1" customWidth="1"/>
    <col min="5806" max="5806" width="65" style="1" customWidth="1"/>
    <col min="5807" max="5807" width="20" style="1" customWidth="1"/>
    <col min="5808" max="5808" width="26.28515625" style="1" customWidth="1"/>
    <col min="5809" max="5809" width="22.140625" style="1" customWidth="1"/>
    <col min="5810" max="5810" width="0.140625" style="1" customWidth="1"/>
    <col min="5811" max="5811" width="19.140625" style="1" customWidth="1"/>
    <col min="5812" max="5813" width="0" style="1" hidden="1" customWidth="1"/>
    <col min="5814" max="5814" width="153.85546875" style="1" customWidth="1"/>
    <col min="5815" max="5815" width="14.85546875" style="1" customWidth="1"/>
    <col min="5816" max="5816" width="16.7109375" style="1" bestFit="1" customWidth="1"/>
    <col min="5817" max="6060" width="9.140625" style="1"/>
    <col min="6061" max="6061" width="5.7109375" style="1" customWidth="1"/>
    <col min="6062" max="6062" width="65" style="1" customWidth="1"/>
    <col min="6063" max="6063" width="20" style="1" customWidth="1"/>
    <col min="6064" max="6064" width="26.28515625" style="1" customWidth="1"/>
    <col min="6065" max="6065" width="22.140625" style="1" customWidth="1"/>
    <col min="6066" max="6066" width="0.140625" style="1" customWidth="1"/>
    <col min="6067" max="6067" width="19.140625" style="1" customWidth="1"/>
    <col min="6068" max="6069" width="0" style="1" hidden="1" customWidth="1"/>
    <col min="6070" max="6070" width="153.85546875" style="1" customWidth="1"/>
    <col min="6071" max="6071" width="14.85546875" style="1" customWidth="1"/>
    <col min="6072" max="6072" width="16.7109375" style="1" bestFit="1" customWidth="1"/>
    <col min="6073" max="6316" width="9.140625" style="1"/>
    <col min="6317" max="6317" width="5.7109375" style="1" customWidth="1"/>
    <col min="6318" max="6318" width="65" style="1" customWidth="1"/>
    <col min="6319" max="6319" width="20" style="1" customWidth="1"/>
    <col min="6320" max="6320" width="26.28515625" style="1" customWidth="1"/>
    <col min="6321" max="6321" width="22.140625" style="1" customWidth="1"/>
    <col min="6322" max="6322" width="0.140625" style="1" customWidth="1"/>
    <col min="6323" max="6323" width="19.140625" style="1" customWidth="1"/>
    <col min="6324" max="6325" width="0" style="1" hidden="1" customWidth="1"/>
    <col min="6326" max="6326" width="153.85546875" style="1" customWidth="1"/>
    <col min="6327" max="6327" width="14.85546875" style="1" customWidth="1"/>
    <col min="6328" max="6328" width="16.7109375" style="1" bestFit="1" customWidth="1"/>
    <col min="6329" max="6572" width="9.140625" style="1"/>
    <col min="6573" max="6573" width="5.7109375" style="1" customWidth="1"/>
    <col min="6574" max="6574" width="65" style="1" customWidth="1"/>
    <col min="6575" max="6575" width="20" style="1" customWidth="1"/>
    <col min="6576" max="6576" width="26.28515625" style="1" customWidth="1"/>
    <col min="6577" max="6577" width="22.140625" style="1" customWidth="1"/>
    <col min="6578" max="6578" width="0.140625" style="1" customWidth="1"/>
    <col min="6579" max="6579" width="19.140625" style="1" customWidth="1"/>
    <col min="6580" max="6581" width="0" style="1" hidden="1" customWidth="1"/>
    <col min="6582" max="6582" width="153.85546875" style="1" customWidth="1"/>
    <col min="6583" max="6583" width="14.85546875" style="1" customWidth="1"/>
    <col min="6584" max="6584" width="16.7109375" style="1" bestFit="1" customWidth="1"/>
    <col min="6585" max="6828" width="9.140625" style="1"/>
    <col min="6829" max="6829" width="5.7109375" style="1" customWidth="1"/>
    <col min="6830" max="6830" width="65" style="1" customWidth="1"/>
    <col min="6831" max="6831" width="20" style="1" customWidth="1"/>
    <col min="6832" max="6832" width="26.28515625" style="1" customWidth="1"/>
    <col min="6833" max="6833" width="22.140625" style="1" customWidth="1"/>
    <col min="6834" max="6834" width="0.140625" style="1" customWidth="1"/>
    <col min="6835" max="6835" width="19.140625" style="1" customWidth="1"/>
    <col min="6836" max="6837" width="0" style="1" hidden="1" customWidth="1"/>
    <col min="6838" max="6838" width="153.85546875" style="1" customWidth="1"/>
    <col min="6839" max="6839" width="14.85546875" style="1" customWidth="1"/>
    <col min="6840" max="6840" width="16.7109375" style="1" bestFit="1" customWidth="1"/>
    <col min="6841" max="7084" width="9.140625" style="1"/>
    <col min="7085" max="7085" width="5.7109375" style="1" customWidth="1"/>
    <col min="7086" max="7086" width="65" style="1" customWidth="1"/>
    <col min="7087" max="7087" width="20" style="1" customWidth="1"/>
    <col min="7088" max="7088" width="26.28515625" style="1" customWidth="1"/>
    <col min="7089" max="7089" width="22.140625" style="1" customWidth="1"/>
    <col min="7090" max="7090" width="0.140625" style="1" customWidth="1"/>
    <col min="7091" max="7091" width="19.140625" style="1" customWidth="1"/>
    <col min="7092" max="7093" width="0" style="1" hidden="1" customWidth="1"/>
    <col min="7094" max="7094" width="153.85546875" style="1" customWidth="1"/>
    <col min="7095" max="7095" width="14.85546875" style="1" customWidth="1"/>
    <col min="7096" max="7096" width="16.7109375" style="1" bestFit="1" customWidth="1"/>
    <col min="7097" max="7340" width="9.140625" style="1"/>
    <col min="7341" max="7341" width="5.7109375" style="1" customWidth="1"/>
    <col min="7342" max="7342" width="65" style="1" customWidth="1"/>
    <col min="7343" max="7343" width="20" style="1" customWidth="1"/>
    <col min="7344" max="7344" width="26.28515625" style="1" customWidth="1"/>
    <col min="7345" max="7345" width="22.140625" style="1" customWidth="1"/>
    <col min="7346" max="7346" width="0.140625" style="1" customWidth="1"/>
    <col min="7347" max="7347" width="19.140625" style="1" customWidth="1"/>
    <col min="7348" max="7349" width="0" style="1" hidden="1" customWidth="1"/>
    <col min="7350" max="7350" width="153.85546875" style="1" customWidth="1"/>
    <col min="7351" max="7351" width="14.85546875" style="1" customWidth="1"/>
    <col min="7352" max="7352" width="16.7109375" style="1" bestFit="1" customWidth="1"/>
    <col min="7353" max="7596" width="9.140625" style="1"/>
    <col min="7597" max="7597" width="5.7109375" style="1" customWidth="1"/>
    <col min="7598" max="7598" width="65" style="1" customWidth="1"/>
    <col min="7599" max="7599" width="20" style="1" customWidth="1"/>
    <col min="7600" max="7600" width="26.28515625" style="1" customWidth="1"/>
    <col min="7601" max="7601" width="22.140625" style="1" customWidth="1"/>
    <col min="7602" max="7602" width="0.140625" style="1" customWidth="1"/>
    <col min="7603" max="7603" width="19.140625" style="1" customWidth="1"/>
    <col min="7604" max="7605" width="0" style="1" hidden="1" customWidth="1"/>
    <col min="7606" max="7606" width="153.85546875" style="1" customWidth="1"/>
    <col min="7607" max="7607" width="14.85546875" style="1" customWidth="1"/>
    <col min="7608" max="7608" width="16.7109375" style="1" bestFit="1" customWidth="1"/>
    <col min="7609" max="7852" width="9.140625" style="1"/>
    <col min="7853" max="7853" width="5.7109375" style="1" customWidth="1"/>
    <col min="7854" max="7854" width="65" style="1" customWidth="1"/>
    <col min="7855" max="7855" width="20" style="1" customWidth="1"/>
    <col min="7856" max="7856" width="26.28515625" style="1" customWidth="1"/>
    <col min="7857" max="7857" width="22.140625" style="1" customWidth="1"/>
    <col min="7858" max="7858" width="0.140625" style="1" customWidth="1"/>
    <col min="7859" max="7859" width="19.140625" style="1" customWidth="1"/>
    <col min="7860" max="7861" width="0" style="1" hidden="1" customWidth="1"/>
    <col min="7862" max="7862" width="153.85546875" style="1" customWidth="1"/>
    <col min="7863" max="7863" width="14.85546875" style="1" customWidth="1"/>
    <col min="7864" max="7864" width="16.7109375" style="1" bestFit="1" customWidth="1"/>
    <col min="7865" max="8108" width="9.140625" style="1"/>
    <col min="8109" max="8109" width="5.7109375" style="1" customWidth="1"/>
    <col min="8110" max="8110" width="65" style="1" customWidth="1"/>
    <col min="8111" max="8111" width="20" style="1" customWidth="1"/>
    <col min="8112" max="8112" width="26.28515625" style="1" customWidth="1"/>
    <col min="8113" max="8113" width="22.140625" style="1" customWidth="1"/>
    <col min="8114" max="8114" width="0.140625" style="1" customWidth="1"/>
    <col min="8115" max="8115" width="19.140625" style="1" customWidth="1"/>
    <col min="8116" max="8117" width="0" style="1" hidden="1" customWidth="1"/>
    <col min="8118" max="8118" width="153.85546875" style="1" customWidth="1"/>
    <col min="8119" max="8119" width="14.85546875" style="1" customWidth="1"/>
    <col min="8120" max="8120" width="16.7109375" style="1" bestFit="1" customWidth="1"/>
    <col min="8121" max="8364" width="9.140625" style="1"/>
    <col min="8365" max="8365" width="5.7109375" style="1" customWidth="1"/>
    <col min="8366" max="8366" width="65" style="1" customWidth="1"/>
    <col min="8367" max="8367" width="20" style="1" customWidth="1"/>
    <col min="8368" max="8368" width="26.28515625" style="1" customWidth="1"/>
    <col min="8369" max="8369" width="22.140625" style="1" customWidth="1"/>
    <col min="8370" max="8370" width="0.140625" style="1" customWidth="1"/>
    <col min="8371" max="8371" width="19.140625" style="1" customWidth="1"/>
    <col min="8372" max="8373" width="0" style="1" hidden="1" customWidth="1"/>
    <col min="8374" max="8374" width="153.85546875" style="1" customWidth="1"/>
    <col min="8375" max="8375" width="14.85546875" style="1" customWidth="1"/>
    <col min="8376" max="8376" width="16.7109375" style="1" bestFit="1" customWidth="1"/>
    <col min="8377" max="8620" width="9.140625" style="1"/>
    <col min="8621" max="8621" width="5.7109375" style="1" customWidth="1"/>
    <col min="8622" max="8622" width="65" style="1" customWidth="1"/>
    <col min="8623" max="8623" width="20" style="1" customWidth="1"/>
    <col min="8624" max="8624" width="26.28515625" style="1" customWidth="1"/>
    <col min="8625" max="8625" width="22.140625" style="1" customWidth="1"/>
    <col min="8626" max="8626" width="0.140625" style="1" customWidth="1"/>
    <col min="8627" max="8627" width="19.140625" style="1" customWidth="1"/>
    <col min="8628" max="8629" width="0" style="1" hidden="1" customWidth="1"/>
    <col min="8630" max="8630" width="153.85546875" style="1" customWidth="1"/>
    <col min="8631" max="8631" width="14.85546875" style="1" customWidth="1"/>
    <col min="8632" max="8632" width="16.7109375" style="1" bestFit="1" customWidth="1"/>
    <col min="8633" max="8876" width="9.140625" style="1"/>
    <col min="8877" max="8877" width="5.7109375" style="1" customWidth="1"/>
    <col min="8878" max="8878" width="65" style="1" customWidth="1"/>
    <col min="8879" max="8879" width="20" style="1" customWidth="1"/>
    <col min="8880" max="8880" width="26.28515625" style="1" customWidth="1"/>
    <col min="8881" max="8881" width="22.140625" style="1" customWidth="1"/>
    <col min="8882" max="8882" width="0.140625" style="1" customWidth="1"/>
    <col min="8883" max="8883" width="19.140625" style="1" customWidth="1"/>
    <col min="8884" max="8885" width="0" style="1" hidden="1" customWidth="1"/>
    <col min="8886" max="8886" width="153.85546875" style="1" customWidth="1"/>
    <col min="8887" max="8887" width="14.85546875" style="1" customWidth="1"/>
    <col min="8888" max="8888" width="16.7109375" style="1" bestFit="1" customWidth="1"/>
    <col min="8889" max="9132" width="9.140625" style="1"/>
    <col min="9133" max="9133" width="5.7109375" style="1" customWidth="1"/>
    <col min="9134" max="9134" width="65" style="1" customWidth="1"/>
    <col min="9135" max="9135" width="20" style="1" customWidth="1"/>
    <col min="9136" max="9136" width="26.28515625" style="1" customWidth="1"/>
    <col min="9137" max="9137" width="22.140625" style="1" customWidth="1"/>
    <col min="9138" max="9138" width="0.140625" style="1" customWidth="1"/>
    <col min="9139" max="9139" width="19.140625" style="1" customWidth="1"/>
    <col min="9140" max="9141" width="0" style="1" hidden="1" customWidth="1"/>
    <col min="9142" max="9142" width="153.85546875" style="1" customWidth="1"/>
    <col min="9143" max="9143" width="14.85546875" style="1" customWidth="1"/>
    <col min="9144" max="9144" width="16.7109375" style="1" bestFit="1" customWidth="1"/>
    <col min="9145" max="9388" width="9.140625" style="1"/>
    <col min="9389" max="9389" width="5.7109375" style="1" customWidth="1"/>
    <col min="9390" max="9390" width="65" style="1" customWidth="1"/>
    <col min="9391" max="9391" width="20" style="1" customWidth="1"/>
    <col min="9392" max="9392" width="26.28515625" style="1" customWidth="1"/>
    <col min="9393" max="9393" width="22.140625" style="1" customWidth="1"/>
    <col min="9394" max="9394" width="0.140625" style="1" customWidth="1"/>
    <col min="9395" max="9395" width="19.140625" style="1" customWidth="1"/>
    <col min="9396" max="9397" width="0" style="1" hidden="1" customWidth="1"/>
    <col min="9398" max="9398" width="153.85546875" style="1" customWidth="1"/>
    <col min="9399" max="9399" width="14.85546875" style="1" customWidth="1"/>
    <col min="9400" max="9400" width="16.7109375" style="1" bestFit="1" customWidth="1"/>
    <col min="9401" max="9644" width="9.140625" style="1"/>
    <col min="9645" max="9645" width="5.7109375" style="1" customWidth="1"/>
    <col min="9646" max="9646" width="65" style="1" customWidth="1"/>
    <col min="9647" max="9647" width="20" style="1" customWidth="1"/>
    <col min="9648" max="9648" width="26.28515625" style="1" customWidth="1"/>
    <col min="9649" max="9649" width="22.140625" style="1" customWidth="1"/>
    <col min="9650" max="9650" width="0.140625" style="1" customWidth="1"/>
    <col min="9651" max="9651" width="19.140625" style="1" customWidth="1"/>
    <col min="9652" max="9653" width="0" style="1" hidden="1" customWidth="1"/>
    <col min="9654" max="9654" width="153.85546875" style="1" customWidth="1"/>
    <col min="9655" max="9655" width="14.85546875" style="1" customWidth="1"/>
    <col min="9656" max="9656" width="16.7109375" style="1" bestFit="1" customWidth="1"/>
    <col min="9657" max="9900" width="9.140625" style="1"/>
    <col min="9901" max="9901" width="5.7109375" style="1" customWidth="1"/>
    <col min="9902" max="9902" width="65" style="1" customWidth="1"/>
    <col min="9903" max="9903" width="20" style="1" customWidth="1"/>
    <col min="9904" max="9904" width="26.28515625" style="1" customWidth="1"/>
    <col min="9905" max="9905" width="22.140625" style="1" customWidth="1"/>
    <col min="9906" max="9906" width="0.140625" style="1" customWidth="1"/>
    <col min="9907" max="9907" width="19.140625" style="1" customWidth="1"/>
    <col min="9908" max="9909" width="0" style="1" hidden="1" customWidth="1"/>
    <col min="9910" max="9910" width="153.85546875" style="1" customWidth="1"/>
    <col min="9911" max="9911" width="14.85546875" style="1" customWidth="1"/>
    <col min="9912" max="9912" width="16.7109375" style="1" bestFit="1" customWidth="1"/>
    <col min="9913" max="10156" width="9.140625" style="1"/>
    <col min="10157" max="10157" width="5.7109375" style="1" customWidth="1"/>
    <col min="10158" max="10158" width="65" style="1" customWidth="1"/>
    <col min="10159" max="10159" width="20" style="1" customWidth="1"/>
    <col min="10160" max="10160" width="26.28515625" style="1" customWidth="1"/>
    <col min="10161" max="10161" width="22.140625" style="1" customWidth="1"/>
    <col min="10162" max="10162" width="0.140625" style="1" customWidth="1"/>
    <col min="10163" max="10163" width="19.140625" style="1" customWidth="1"/>
    <col min="10164" max="10165" width="0" style="1" hidden="1" customWidth="1"/>
    <col min="10166" max="10166" width="153.85546875" style="1" customWidth="1"/>
    <col min="10167" max="10167" width="14.85546875" style="1" customWidth="1"/>
    <col min="10168" max="10168" width="16.7109375" style="1" bestFit="1" customWidth="1"/>
    <col min="10169" max="10412" width="9.140625" style="1"/>
    <col min="10413" max="10413" width="5.7109375" style="1" customWidth="1"/>
    <col min="10414" max="10414" width="65" style="1" customWidth="1"/>
    <col min="10415" max="10415" width="20" style="1" customWidth="1"/>
    <col min="10416" max="10416" width="26.28515625" style="1" customWidth="1"/>
    <col min="10417" max="10417" width="22.140625" style="1" customWidth="1"/>
    <col min="10418" max="10418" width="0.140625" style="1" customWidth="1"/>
    <col min="10419" max="10419" width="19.140625" style="1" customWidth="1"/>
    <col min="10420" max="10421" width="0" style="1" hidden="1" customWidth="1"/>
    <col min="10422" max="10422" width="153.85546875" style="1" customWidth="1"/>
    <col min="10423" max="10423" width="14.85546875" style="1" customWidth="1"/>
    <col min="10424" max="10424" width="16.7109375" style="1" bestFit="1" customWidth="1"/>
    <col min="10425" max="10668" width="9.140625" style="1"/>
    <col min="10669" max="10669" width="5.7109375" style="1" customWidth="1"/>
    <col min="10670" max="10670" width="65" style="1" customWidth="1"/>
    <col min="10671" max="10671" width="20" style="1" customWidth="1"/>
    <col min="10672" max="10672" width="26.28515625" style="1" customWidth="1"/>
    <col min="10673" max="10673" width="22.140625" style="1" customWidth="1"/>
    <col min="10674" max="10674" width="0.140625" style="1" customWidth="1"/>
    <col min="10675" max="10675" width="19.140625" style="1" customWidth="1"/>
    <col min="10676" max="10677" width="0" style="1" hidden="1" customWidth="1"/>
    <col min="10678" max="10678" width="153.85546875" style="1" customWidth="1"/>
    <col min="10679" max="10679" width="14.85546875" style="1" customWidth="1"/>
    <col min="10680" max="10680" width="16.7109375" style="1" bestFit="1" customWidth="1"/>
    <col min="10681" max="10924" width="9.140625" style="1"/>
    <col min="10925" max="10925" width="5.7109375" style="1" customWidth="1"/>
    <col min="10926" max="10926" width="65" style="1" customWidth="1"/>
    <col min="10927" max="10927" width="20" style="1" customWidth="1"/>
    <col min="10928" max="10928" width="26.28515625" style="1" customWidth="1"/>
    <col min="10929" max="10929" width="22.140625" style="1" customWidth="1"/>
    <col min="10930" max="10930" width="0.140625" style="1" customWidth="1"/>
    <col min="10931" max="10931" width="19.140625" style="1" customWidth="1"/>
    <col min="10932" max="10933" width="0" style="1" hidden="1" customWidth="1"/>
    <col min="10934" max="10934" width="153.85546875" style="1" customWidth="1"/>
    <col min="10935" max="10935" width="14.85546875" style="1" customWidth="1"/>
    <col min="10936" max="10936" width="16.7109375" style="1" bestFit="1" customWidth="1"/>
    <col min="10937" max="11180" width="9.140625" style="1"/>
    <col min="11181" max="11181" width="5.7109375" style="1" customWidth="1"/>
    <col min="11182" max="11182" width="65" style="1" customWidth="1"/>
    <col min="11183" max="11183" width="20" style="1" customWidth="1"/>
    <col min="11184" max="11184" width="26.28515625" style="1" customWidth="1"/>
    <col min="11185" max="11185" width="22.140625" style="1" customWidth="1"/>
    <col min="11186" max="11186" width="0.140625" style="1" customWidth="1"/>
    <col min="11187" max="11187" width="19.140625" style="1" customWidth="1"/>
    <col min="11188" max="11189" width="0" style="1" hidden="1" customWidth="1"/>
    <col min="11190" max="11190" width="153.85546875" style="1" customWidth="1"/>
    <col min="11191" max="11191" width="14.85546875" style="1" customWidth="1"/>
    <col min="11192" max="11192" width="16.7109375" style="1" bestFit="1" customWidth="1"/>
    <col min="11193" max="11436" width="9.140625" style="1"/>
    <col min="11437" max="11437" width="5.7109375" style="1" customWidth="1"/>
    <col min="11438" max="11438" width="65" style="1" customWidth="1"/>
    <col min="11439" max="11439" width="20" style="1" customWidth="1"/>
    <col min="11440" max="11440" width="26.28515625" style="1" customWidth="1"/>
    <col min="11441" max="11441" width="22.140625" style="1" customWidth="1"/>
    <col min="11442" max="11442" width="0.140625" style="1" customWidth="1"/>
    <col min="11443" max="11443" width="19.140625" style="1" customWidth="1"/>
    <col min="11444" max="11445" width="0" style="1" hidden="1" customWidth="1"/>
    <col min="11446" max="11446" width="153.85546875" style="1" customWidth="1"/>
    <col min="11447" max="11447" width="14.85546875" style="1" customWidth="1"/>
    <col min="11448" max="11448" width="16.7109375" style="1" bestFit="1" customWidth="1"/>
    <col min="11449" max="11692" width="9.140625" style="1"/>
    <col min="11693" max="11693" width="5.7109375" style="1" customWidth="1"/>
    <col min="11694" max="11694" width="65" style="1" customWidth="1"/>
    <col min="11695" max="11695" width="20" style="1" customWidth="1"/>
    <col min="11696" max="11696" width="26.28515625" style="1" customWidth="1"/>
    <col min="11697" max="11697" width="22.140625" style="1" customWidth="1"/>
    <col min="11698" max="11698" width="0.140625" style="1" customWidth="1"/>
    <col min="11699" max="11699" width="19.140625" style="1" customWidth="1"/>
    <col min="11700" max="11701" width="0" style="1" hidden="1" customWidth="1"/>
    <col min="11702" max="11702" width="153.85546875" style="1" customWidth="1"/>
    <col min="11703" max="11703" width="14.85546875" style="1" customWidth="1"/>
    <col min="11704" max="11704" width="16.7109375" style="1" bestFit="1" customWidth="1"/>
    <col min="11705" max="11948" width="9.140625" style="1"/>
    <col min="11949" max="11949" width="5.7109375" style="1" customWidth="1"/>
    <col min="11950" max="11950" width="65" style="1" customWidth="1"/>
    <col min="11951" max="11951" width="20" style="1" customWidth="1"/>
    <col min="11952" max="11952" width="26.28515625" style="1" customWidth="1"/>
    <col min="11953" max="11953" width="22.140625" style="1" customWidth="1"/>
    <col min="11954" max="11954" width="0.140625" style="1" customWidth="1"/>
    <col min="11955" max="11955" width="19.140625" style="1" customWidth="1"/>
    <col min="11956" max="11957" width="0" style="1" hidden="1" customWidth="1"/>
    <col min="11958" max="11958" width="153.85546875" style="1" customWidth="1"/>
    <col min="11959" max="11959" width="14.85546875" style="1" customWidth="1"/>
    <col min="11960" max="11960" width="16.7109375" style="1" bestFit="1" customWidth="1"/>
    <col min="11961" max="12204" width="9.140625" style="1"/>
    <col min="12205" max="12205" width="5.7109375" style="1" customWidth="1"/>
    <col min="12206" max="12206" width="65" style="1" customWidth="1"/>
    <col min="12207" max="12207" width="20" style="1" customWidth="1"/>
    <col min="12208" max="12208" width="26.28515625" style="1" customWidth="1"/>
    <col min="12209" max="12209" width="22.140625" style="1" customWidth="1"/>
    <col min="12210" max="12210" width="0.140625" style="1" customWidth="1"/>
    <col min="12211" max="12211" width="19.140625" style="1" customWidth="1"/>
    <col min="12212" max="12213" width="0" style="1" hidden="1" customWidth="1"/>
    <col min="12214" max="12214" width="153.85546875" style="1" customWidth="1"/>
    <col min="12215" max="12215" width="14.85546875" style="1" customWidth="1"/>
    <col min="12216" max="12216" width="16.7109375" style="1" bestFit="1" customWidth="1"/>
    <col min="12217" max="12460" width="9.140625" style="1"/>
    <col min="12461" max="12461" width="5.7109375" style="1" customWidth="1"/>
    <col min="12462" max="12462" width="65" style="1" customWidth="1"/>
    <col min="12463" max="12463" width="20" style="1" customWidth="1"/>
    <col min="12464" max="12464" width="26.28515625" style="1" customWidth="1"/>
    <col min="12465" max="12465" width="22.140625" style="1" customWidth="1"/>
    <col min="12466" max="12466" width="0.140625" style="1" customWidth="1"/>
    <col min="12467" max="12467" width="19.140625" style="1" customWidth="1"/>
    <col min="12468" max="12469" width="0" style="1" hidden="1" customWidth="1"/>
    <col min="12470" max="12470" width="153.85546875" style="1" customWidth="1"/>
    <col min="12471" max="12471" width="14.85546875" style="1" customWidth="1"/>
    <col min="12472" max="12472" width="16.7109375" style="1" bestFit="1" customWidth="1"/>
    <col min="12473" max="12716" width="9.140625" style="1"/>
    <col min="12717" max="12717" width="5.7109375" style="1" customWidth="1"/>
    <col min="12718" max="12718" width="65" style="1" customWidth="1"/>
    <col min="12719" max="12719" width="20" style="1" customWidth="1"/>
    <col min="12720" max="12720" width="26.28515625" style="1" customWidth="1"/>
    <col min="12721" max="12721" width="22.140625" style="1" customWidth="1"/>
    <col min="12722" max="12722" width="0.140625" style="1" customWidth="1"/>
    <col min="12723" max="12723" width="19.140625" style="1" customWidth="1"/>
    <col min="12724" max="12725" width="0" style="1" hidden="1" customWidth="1"/>
    <col min="12726" max="12726" width="153.85546875" style="1" customWidth="1"/>
    <col min="12727" max="12727" width="14.85546875" style="1" customWidth="1"/>
    <col min="12728" max="12728" width="16.7109375" style="1" bestFit="1" customWidth="1"/>
    <col min="12729" max="12972" width="9.140625" style="1"/>
    <col min="12973" max="12973" width="5.7109375" style="1" customWidth="1"/>
    <col min="12974" max="12974" width="65" style="1" customWidth="1"/>
    <col min="12975" max="12975" width="20" style="1" customWidth="1"/>
    <col min="12976" max="12976" width="26.28515625" style="1" customWidth="1"/>
    <col min="12977" max="12977" width="22.140625" style="1" customWidth="1"/>
    <col min="12978" max="12978" width="0.140625" style="1" customWidth="1"/>
    <col min="12979" max="12979" width="19.140625" style="1" customWidth="1"/>
    <col min="12980" max="12981" width="0" style="1" hidden="1" customWidth="1"/>
    <col min="12982" max="12982" width="153.85546875" style="1" customWidth="1"/>
    <col min="12983" max="12983" width="14.85546875" style="1" customWidth="1"/>
    <col min="12984" max="12984" width="16.7109375" style="1" bestFit="1" customWidth="1"/>
    <col min="12985" max="13228" width="9.140625" style="1"/>
    <col min="13229" max="13229" width="5.7109375" style="1" customWidth="1"/>
    <col min="13230" max="13230" width="65" style="1" customWidth="1"/>
    <col min="13231" max="13231" width="20" style="1" customWidth="1"/>
    <col min="13232" max="13232" width="26.28515625" style="1" customWidth="1"/>
    <col min="13233" max="13233" width="22.140625" style="1" customWidth="1"/>
    <col min="13234" max="13234" width="0.140625" style="1" customWidth="1"/>
    <col min="13235" max="13235" width="19.140625" style="1" customWidth="1"/>
    <col min="13236" max="13237" width="0" style="1" hidden="1" customWidth="1"/>
    <col min="13238" max="13238" width="153.85546875" style="1" customWidth="1"/>
    <col min="13239" max="13239" width="14.85546875" style="1" customWidth="1"/>
    <col min="13240" max="13240" width="16.7109375" style="1" bestFit="1" customWidth="1"/>
    <col min="13241" max="13484" width="9.140625" style="1"/>
    <col min="13485" max="13485" width="5.7109375" style="1" customWidth="1"/>
    <col min="13486" max="13486" width="65" style="1" customWidth="1"/>
    <col min="13487" max="13487" width="20" style="1" customWidth="1"/>
    <col min="13488" max="13488" width="26.28515625" style="1" customWidth="1"/>
    <col min="13489" max="13489" width="22.140625" style="1" customWidth="1"/>
    <col min="13490" max="13490" width="0.140625" style="1" customWidth="1"/>
    <col min="13491" max="13491" width="19.140625" style="1" customWidth="1"/>
    <col min="13492" max="13493" width="0" style="1" hidden="1" customWidth="1"/>
    <col min="13494" max="13494" width="153.85546875" style="1" customWidth="1"/>
    <col min="13495" max="13495" width="14.85546875" style="1" customWidth="1"/>
    <col min="13496" max="13496" width="16.7109375" style="1" bestFit="1" customWidth="1"/>
    <col min="13497" max="13740" width="9.140625" style="1"/>
    <col min="13741" max="13741" width="5.7109375" style="1" customWidth="1"/>
    <col min="13742" max="13742" width="65" style="1" customWidth="1"/>
    <col min="13743" max="13743" width="20" style="1" customWidth="1"/>
    <col min="13744" max="13744" width="26.28515625" style="1" customWidth="1"/>
    <col min="13745" max="13745" width="22.140625" style="1" customWidth="1"/>
    <col min="13746" max="13746" width="0.140625" style="1" customWidth="1"/>
    <col min="13747" max="13747" width="19.140625" style="1" customWidth="1"/>
    <col min="13748" max="13749" width="0" style="1" hidden="1" customWidth="1"/>
    <col min="13750" max="13750" width="153.85546875" style="1" customWidth="1"/>
    <col min="13751" max="13751" width="14.85546875" style="1" customWidth="1"/>
    <col min="13752" max="13752" width="16.7109375" style="1" bestFit="1" customWidth="1"/>
    <col min="13753" max="13996" width="9.140625" style="1"/>
    <col min="13997" max="13997" width="5.7109375" style="1" customWidth="1"/>
    <col min="13998" max="13998" width="65" style="1" customWidth="1"/>
    <col min="13999" max="13999" width="20" style="1" customWidth="1"/>
    <col min="14000" max="14000" width="26.28515625" style="1" customWidth="1"/>
    <col min="14001" max="14001" width="22.140625" style="1" customWidth="1"/>
    <col min="14002" max="14002" width="0.140625" style="1" customWidth="1"/>
    <col min="14003" max="14003" width="19.140625" style="1" customWidth="1"/>
    <col min="14004" max="14005" width="0" style="1" hidden="1" customWidth="1"/>
    <col min="14006" max="14006" width="153.85546875" style="1" customWidth="1"/>
    <col min="14007" max="14007" width="14.85546875" style="1" customWidth="1"/>
    <col min="14008" max="14008" width="16.7109375" style="1" bestFit="1" customWidth="1"/>
    <col min="14009" max="14252" width="9.140625" style="1"/>
    <col min="14253" max="14253" width="5.7109375" style="1" customWidth="1"/>
    <col min="14254" max="14254" width="65" style="1" customWidth="1"/>
    <col min="14255" max="14255" width="20" style="1" customWidth="1"/>
    <col min="14256" max="14256" width="26.28515625" style="1" customWidth="1"/>
    <col min="14257" max="14257" width="22.140625" style="1" customWidth="1"/>
    <col min="14258" max="14258" width="0.140625" style="1" customWidth="1"/>
    <col min="14259" max="14259" width="19.140625" style="1" customWidth="1"/>
    <col min="14260" max="14261" width="0" style="1" hidden="1" customWidth="1"/>
    <col min="14262" max="14262" width="153.85546875" style="1" customWidth="1"/>
    <col min="14263" max="14263" width="14.85546875" style="1" customWidth="1"/>
    <col min="14264" max="14264" width="16.7109375" style="1" bestFit="1" customWidth="1"/>
    <col min="14265" max="14508" width="9.140625" style="1"/>
    <col min="14509" max="14509" width="5.7109375" style="1" customWidth="1"/>
    <col min="14510" max="14510" width="65" style="1" customWidth="1"/>
    <col min="14511" max="14511" width="20" style="1" customWidth="1"/>
    <col min="14512" max="14512" width="26.28515625" style="1" customWidth="1"/>
    <col min="14513" max="14513" width="22.140625" style="1" customWidth="1"/>
    <col min="14514" max="14514" width="0.140625" style="1" customWidth="1"/>
    <col min="14515" max="14515" width="19.140625" style="1" customWidth="1"/>
    <col min="14516" max="14517" width="0" style="1" hidden="1" customWidth="1"/>
    <col min="14518" max="14518" width="153.85546875" style="1" customWidth="1"/>
    <col min="14519" max="14519" width="14.85546875" style="1" customWidth="1"/>
    <col min="14520" max="14520" width="16.7109375" style="1" bestFit="1" customWidth="1"/>
    <col min="14521" max="14764" width="9.140625" style="1"/>
    <col min="14765" max="14765" width="5.7109375" style="1" customWidth="1"/>
    <col min="14766" max="14766" width="65" style="1" customWidth="1"/>
    <col min="14767" max="14767" width="20" style="1" customWidth="1"/>
    <col min="14768" max="14768" width="26.28515625" style="1" customWidth="1"/>
    <col min="14769" max="14769" width="22.140625" style="1" customWidth="1"/>
    <col min="14770" max="14770" width="0.140625" style="1" customWidth="1"/>
    <col min="14771" max="14771" width="19.140625" style="1" customWidth="1"/>
    <col min="14772" max="14773" width="0" style="1" hidden="1" customWidth="1"/>
    <col min="14774" max="14774" width="153.85546875" style="1" customWidth="1"/>
    <col min="14775" max="14775" width="14.85546875" style="1" customWidth="1"/>
    <col min="14776" max="14776" width="16.7109375" style="1" bestFit="1" customWidth="1"/>
    <col min="14777" max="15020" width="9.140625" style="1"/>
    <col min="15021" max="15021" width="5.7109375" style="1" customWidth="1"/>
    <col min="15022" max="15022" width="65" style="1" customWidth="1"/>
    <col min="15023" max="15023" width="20" style="1" customWidth="1"/>
    <col min="15024" max="15024" width="26.28515625" style="1" customWidth="1"/>
    <col min="15025" max="15025" width="22.140625" style="1" customWidth="1"/>
    <col min="15026" max="15026" width="0.140625" style="1" customWidth="1"/>
    <col min="15027" max="15027" width="19.140625" style="1" customWidth="1"/>
    <col min="15028" max="15029" width="0" style="1" hidden="1" customWidth="1"/>
    <col min="15030" max="15030" width="153.85546875" style="1" customWidth="1"/>
    <col min="15031" max="15031" width="14.85546875" style="1" customWidth="1"/>
    <col min="15032" max="15032" width="16.7109375" style="1" bestFit="1" customWidth="1"/>
    <col min="15033" max="15276" width="9.140625" style="1"/>
    <col min="15277" max="15277" width="5.7109375" style="1" customWidth="1"/>
    <col min="15278" max="15278" width="65" style="1" customWidth="1"/>
    <col min="15279" max="15279" width="20" style="1" customWidth="1"/>
    <col min="15280" max="15280" width="26.28515625" style="1" customWidth="1"/>
    <col min="15281" max="15281" width="22.140625" style="1" customWidth="1"/>
    <col min="15282" max="15282" width="0.140625" style="1" customWidth="1"/>
    <col min="15283" max="15283" width="19.140625" style="1" customWidth="1"/>
    <col min="15284" max="15285" width="0" style="1" hidden="1" customWidth="1"/>
    <col min="15286" max="15286" width="153.85546875" style="1" customWidth="1"/>
    <col min="15287" max="15287" width="14.85546875" style="1" customWidth="1"/>
    <col min="15288" max="15288" width="16.7109375" style="1" bestFit="1" customWidth="1"/>
    <col min="15289" max="15532" width="9.140625" style="1"/>
    <col min="15533" max="15533" width="5.7109375" style="1" customWidth="1"/>
    <col min="15534" max="15534" width="65" style="1" customWidth="1"/>
    <col min="15535" max="15535" width="20" style="1" customWidth="1"/>
    <col min="15536" max="15536" width="26.28515625" style="1" customWidth="1"/>
    <col min="15537" max="15537" width="22.140625" style="1" customWidth="1"/>
    <col min="15538" max="15538" width="0.140625" style="1" customWidth="1"/>
    <col min="15539" max="15539" width="19.140625" style="1" customWidth="1"/>
    <col min="15540" max="15541" width="0" style="1" hidden="1" customWidth="1"/>
    <col min="15542" max="15542" width="153.85546875" style="1" customWidth="1"/>
    <col min="15543" max="15543" width="14.85546875" style="1" customWidth="1"/>
    <col min="15544" max="15544" width="16.7109375" style="1" bestFit="1" customWidth="1"/>
    <col min="15545" max="15788" width="9.140625" style="1"/>
    <col min="15789" max="15789" width="5.7109375" style="1" customWidth="1"/>
    <col min="15790" max="15790" width="65" style="1" customWidth="1"/>
    <col min="15791" max="15791" width="20" style="1" customWidth="1"/>
    <col min="15792" max="15792" width="26.28515625" style="1" customWidth="1"/>
    <col min="15793" max="15793" width="22.140625" style="1" customWidth="1"/>
    <col min="15794" max="15794" width="0.140625" style="1" customWidth="1"/>
    <col min="15795" max="15795" width="19.140625" style="1" customWidth="1"/>
    <col min="15796" max="15797" width="0" style="1" hidden="1" customWidth="1"/>
    <col min="15798" max="15798" width="153.85546875" style="1" customWidth="1"/>
    <col min="15799" max="15799" width="14.85546875" style="1" customWidth="1"/>
    <col min="15800" max="15800" width="16.7109375" style="1" bestFit="1" customWidth="1"/>
    <col min="15801" max="16044" width="9.140625" style="1"/>
    <col min="16045" max="16045" width="5.7109375" style="1" customWidth="1"/>
    <col min="16046" max="16046" width="65" style="1" customWidth="1"/>
    <col min="16047" max="16047" width="20" style="1" customWidth="1"/>
    <col min="16048" max="16048" width="26.28515625" style="1" customWidth="1"/>
    <col min="16049" max="16049" width="22.140625" style="1" customWidth="1"/>
    <col min="16050" max="16050" width="0.140625" style="1" customWidth="1"/>
    <col min="16051" max="16051" width="19.140625" style="1" customWidth="1"/>
    <col min="16052" max="16053" width="0" style="1" hidden="1" customWidth="1"/>
    <col min="16054" max="16054" width="153.85546875" style="1" customWidth="1"/>
    <col min="16055" max="16055" width="14.85546875" style="1" customWidth="1"/>
    <col min="16056" max="16056" width="16.7109375" style="1" bestFit="1" customWidth="1"/>
    <col min="16057" max="16384" width="9.140625" style="1"/>
  </cols>
  <sheetData>
    <row r="2" spans="1:7" ht="18.600000000000001" customHeight="1" x14ac:dyDescent="0.25"/>
    <row r="3" spans="1:7" ht="18.75" customHeight="1" x14ac:dyDescent="0.25">
      <c r="D3" s="15"/>
      <c r="E3" s="15"/>
    </row>
    <row r="4" spans="1:7" ht="18.75" customHeight="1" x14ac:dyDescent="0.25">
      <c r="D4" s="15"/>
      <c r="E4" s="15"/>
    </row>
    <row r="5" spans="1:7" s="2" customFormat="1" ht="20.25" customHeight="1" x14ac:dyDescent="0.25">
      <c r="A5" s="53" t="s">
        <v>0</v>
      </c>
      <c r="B5" s="53"/>
      <c r="C5" s="53"/>
      <c r="D5" s="53"/>
      <c r="E5" s="53"/>
      <c r="F5" s="53"/>
      <c r="G5" s="45"/>
    </row>
    <row r="6" spans="1:7" s="2" customFormat="1" ht="20.25" customHeight="1" x14ac:dyDescent="0.25">
      <c r="A6" s="53" t="s">
        <v>112</v>
      </c>
      <c r="B6" s="53"/>
      <c r="C6" s="53"/>
      <c r="D6" s="53"/>
      <c r="E6" s="54"/>
      <c r="F6" s="54"/>
      <c r="G6" s="45"/>
    </row>
    <row r="7" spans="1:7" s="2" customFormat="1" ht="20.25" x14ac:dyDescent="0.25">
      <c r="A7" s="53" t="s">
        <v>1</v>
      </c>
      <c r="B7" s="53"/>
      <c r="C7" s="54"/>
      <c r="D7" s="54"/>
      <c r="E7" s="54"/>
      <c r="F7" s="54"/>
      <c r="G7" s="45"/>
    </row>
    <row r="8" spans="1:7" s="2" customFormat="1" ht="20.25" x14ac:dyDescent="0.25">
      <c r="A8" s="55" t="s">
        <v>113</v>
      </c>
      <c r="B8" s="55"/>
      <c r="C8" s="55"/>
      <c r="D8" s="55"/>
      <c r="E8" s="55"/>
      <c r="F8" s="56"/>
      <c r="G8" s="45"/>
    </row>
    <row r="9" spans="1:7" ht="87.75" customHeight="1" x14ac:dyDescent="0.25">
      <c r="A9" s="16" t="s">
        <v>2</v>
      </c>
      <c r="B9" s="17" t="s">
        <v>3</v>
      </c>
      <c r="C9" s="17" t="s">
        <v>4</v>
      </c>
      <c r="D9" s="18" t="s">
        <v>116</v>
      </c>
      <c r="E9" s="19" t="s">
        <v>5</v>
      </c>
      <c r="F9" s="20" t="s">
        <v>6</v>
      </c>
      <c r="G9" s="66" t="s">
        <v>7</v>
      </c>
    </row>
    <row r="10" spans="1:7" x14ac:dyDescent="0.25">
      <c r="A10" s="16" t="s">
        <v>8</v>
      </c>
      <c r="B10" s="16">
        <v>2</v>
      </c>
      <c r="C10" s="16">
        <v>3</v>
      </c>
      <c r="D10" s="16">
        <v>4</v>
      </c>
      <c r="E10" s="21">
        <v>5</v>
      </c>
      <c r="F10" s="16" t="s">
        <v>9</v>
      </c>
      <c r="G10" s="67">
        <v>7</v>
      </c>
    </row>
    <row r="11" spans="1:7" s="3" customFormat="1" ht="54" x14ac:dyDescent="0.25">
      <c r="A11" s="16" t="s">
        <v>10</v>
      </c>
      <c r="B11" s="23" t="s">
        <v>11</v>
      </c>
      <c r="C11" s="17" t="s">
        <v>12</v>
      </c>
      <c r="D11" s="24">
        <f>D12+D18+D22+D23+D25+D30</f>
        <v>15820059.933258798</v>
      </c>
      <c r="E11" s="24">
        <f>E12+E18+E22+E23+E25+E30</f>
        <v>5173833.4465400008</v>
      </c>
      <c r="F11" s="25">
        <f>E11/D11*100-100</f>
        <v>-67.295740544806932</v>
      </c>
      <c r="G11" s="22" t="s">
        <v>115</v>
      </c>
    </row>
    <row r="12" spans="1:7" ht="36" x14ac:dyDescent="0.25">
      <c r="A12" s="16">
        <v>1</v>
      </c>
      <c r="B12" s="23" t="s">
        <v>13</v>
      </c>
      <c r="C12" s="16" t="s">
        <v>14</v>
      </c>
      <c r="D12" s="24">
        <f>D13+D14+D15+D16+D17</f>
        <v>5824336.68181</v>
      </c>
      <c r="E12" s="24">
        <f>E13+E14+E15+E16+E17</f>
        <v>1965888.3807299999</v>
      </c>
      <c r="F12" s="25">
        <f t="shared" ref="F12:F60" si="0">E12/D12*100-100</f>
        <v>-66.246999647708037</v>
      </c>
      <c r="G12" s="22" t="s">
        <v>115</v>
      </c>
    </row>
    <row r="13" spans="1:7" x14ac:dyDescent="0.25">
      <c r="A13" s="26" t="s">
        <v>15</v>
      </c>
      <c r="B13" s="27" t="s">
        <v>16</v>
      </c>
      <c r="C13" s="26" t="s">
        <v>14</v>
      </c>
      <c r="D13" s="28">
        <v>305231.44619999995</v>
      </c>
      <c r="E13" s="28">
        <v>92721.255229999995</v>
      </c>
      <c r="F13" s="68">
        <f t="shared" si="0"/>
        <v>-69.622640005038903</v>
      </c>
      <c r="G13" s="22" t="s">
        <v>115</v>
      </c>
    </row>
    <row r="14" spans="1:7" x14ac:dyDescent="0.25">
      <c r="A14" s="26" t="s">
        <v>17</v>
      </c>
      <c r="B14" s="27" t="s">
        <v>18</v>
      </c>
      <c r="C14" s="26" t="s">
        <v>14</v>
      </c>
      <c r="D14" s="28">
        <v>356982.55291000003</v>
      </c>
      <c r="E14" s="28">
        <v>127214.96699</v>
      </c>
      <c r="F14" s="68">
        <f t="shared" si="0"/>
        <v>-64.363813874659428</v>
      </c>
      <c r="G14" s="22" t="s">
        <v>115</v>
      </c>
    </row>
    <row r="15" spans="1:7" x14ac:dyDescent="0.25">
      <c r="A15" s="26" t="s">
        <v>19</v>
      </c>
      <c r="B15" s="27" t="s">
        <v>20</v>
      </c>
      <c r="C15" s="26" t="s">
        <v>14</v>
      </c>
      <c r="D15" s="28">
        <v>22777.623699999996</v>
      </c>
      <c r="E15" s="28">
        <v>9838.9867099999992</v>
      </c>
      <c r="F15" s="68">
        <f t="shared" si="0"/>
        <v>-56.804156396700847</v>
      </c>
      <c r="G15" s="22" t="s">
        <v>115</v>
      </c>
    </row>
    <row r="16" spans="1:7" x14ac:dyDescent="0.25">
      <c r="A16" s="26" t="s">
        <v>21</v>
      </c>
      <c r="B16" s="27" t="s">
        <v>22</v>
      </c>
      <c r="C16" s="26" t="s">
        <v>14</v>
      </c>
      <c r="D16" s="28">
        <v>5122830.2</v>
      </c>
      <c r="E16" s="28">
        <v>1726014.9578</v>
      </c>
      <c r="F16" s="68">
        <f t="shared" si="0"/>
        <v>-66.307394732700686</v>
      </c>
      <c r="G16" s="22" t="s">
        <v>115</v>
      </c>
    </row>
    <row r="17" spans="1:8" x14ac:dyDescent="0.25">
      <c r="A17" s="26" t="s">
        <v>23</v>
      </c>
      <c r="B17" s="27" t="s">
        <v>24</v>
      </c>
      <c r="C17" s="26" t="s">
        <v>14</v>
      </c>
      <c r="D17" s="28">
        <v>16514.859</v>
      </c>
      <c r="E17" s="28">
        <v>10098.214</v>
      </c>
      <c r="F17" s="68">
        <f t="shared" si="0"/>
        <v>-38.853767991600776</v>
      </c>
      <c r="G17" s="22" t="s">
        <v>115</v>
      </c>
    </row>
    <row r="18" spans="1:8" s="4" customFormat="1" ht="36" x14ac:dyDescent="0.25">
      <c r="A18" s="29" t="s">
        <v>25</v>
      </c>
      <c r="B18" s="30" t="s">
        <v>26</v>
      </c>
      <c r="C18" s="29" t="s">
        <v>14</v>
      </c>
      <c r="D18" s="31">
        <f>D19+D20+D21</f>
        <v>3802626.2971183667</v>
      </c>
      <c r="E18" s="31">
        <f>E19+E20+E21</f>
        <v>1868175.9416</v>
      </c>
      <c r="F18" s="25">
        <f t="shared" si="0"/>
        <v>-50.871429490305019</v>
      </c>
      <c r="G18" s="22" t="s">
        <v>115</v>
      </c>
      <c r="H18" s="9"/>
    </row>
    <row r="19" spans="1:8" s="4" customFormat="1" x14ac:dyDescent="0.25">
      <c r="A19" s="32" t="s">
        <v>27</v>
      </c>
      <c r="B19" s="33" t="s">
        <v>28</v>
      </c>
      <c r="C19" s="32" t="s">
        <v>14</v>
      </c>
      <c r="D19" s="34">
        <v>3439734.3257515756</v>
      </c>
      <c r="E19" s="57">
        <v>1693731.7061400001</v>
      </c>
      <c r="F19" s="68">
        <f t="shared" si="0"/>
        <v>-50.759810330121269</v>
      </c>
      <c r="G19" s="22" t="s">
        <v>115</v>
      </c>
      <c r="H19" s="9"/>
    </row>
    <row r="20" spans="1:8" s="4" customFormat="1" x14ac:dyDescent="0.25">
      <c r="A20" s="32" t="s">
        <v>29</v>
      </c>
      <c r="B20" s="33" t="s">
        <v>30</v>
      </c>
      <c r="C20" s="32" t="s">
        <v>14</v>
      </c>
      <c r="D20" s="34">
        <v>294097.28485175973</v>
      </c>
      <c r="E20" s="57">
        <v>141307.27679999999</v>
      </c>
      <c r="F20" s="68">
        <f t="shared" si="0"/>
        <v>-51.952199466504361</v>
      </c>
      <c r="G20" s="22" t="s">
        <v>115</v>
      </c>
      <c r="H20" s="9"/>
    </row>
    <row r="21" spans="1:8" s="4" customFormat="1" x14ac:dyDescent="0.25">
      <c r="A21" s="32" t="s">
        <v>31</v>
      </c>
      <c r="B21" s="33" t="s">
        <v>32</v>
      </c>
      <c r="C21" s="32" t="s">
        <v>14</v>
      </c>
      <c r="D21" s="34">
        <v>68794.686515031513</v>
      </c>
      <c r="E21" s="57">
        <v>33136.958660000004</v>
      </c>
      <c r="F21" s="68">
        <f t="shared" si="0"/>
        <v>-51.832095851240432</v>
      </c>
      <c r="G21" s="22" t="s">
        <v>115</v>
      </c>
      <c r="H21" s="9"/>
    </row>
    <row r="22" spans="1:8" s="3" customFormat="1" x14ac:dyDescent="0.25">
      <c r="A22" s="16" t="s">
        <v>33</v>
      </c>
      <c r="B22" s="23" t="s">
        <v>34</v>
      </c>
      <c r="C22" s="16" t="s">
        <v>14</v>
      </c>
      <c r="D22" s="24">
        <v>4455455.5929924296</v>
      </c>
      <c r="E22" s="24">
        <v>731301.94678999996</v>
      </c>
      <c r="F22" s="25">
        <f t="shared" si="0"/>
        <v>-83.586371101078939</v>
      </c>
      <c r="G22" s="22" t="s">
        <v>115</v>
      </c>
    </row>
    <row r="23" spans="1:8" ht="36" x14ac:dyDescent="0.25">
      <c r="A23" s="16" t="s">
        <v>35</v>
      </c>
      <c r="B23" s="23" t="s">
        <v>36</v>
      </c>
      <c r="C23" s="16" t="s">
        <v>14</v>
      </c>
      <c r="D23" s="24">
        <f>D24</f>
        <v>736979.29872000008</v>
      </c>
      <c r="E23" s="24">
        <v>144658.71679000001</v>
      </c>
      <c r="F23" s="25">
        <f t="shared" si="0"/>
        <v>-80.371400249471577</v>
      </c>
      <c r="G23" s="22" t="s">
        <v>115</v>
      </c>
    </row>
    <row r="24" spans="1:8" ht="36" x14ac:dyDescent="0.25">
      <c r="A24" s="26" t="s">
        <v>37</v>
      </c>
      <c r="B24" s="27" t="s">
        <v>38</v>
      </c>
      <c r="C24" s="26" t="s">
        <v>14</v>
      </c>
      <c r="D24" s="28">
        <v>736979.29872000008</v>
      </c>
      <c r="E24" s="28">
        <v>144658.71679000001</v>
      </c>
      <c r="F24" s="68">
        <f t="shared" si="0"/>
        <v>-80.371400249471577</v>
      </c>
      <c r="G24" s="22" t="s">
        <v>115</v>
      </c>
    </row>
    <row r="25" spans="1:8" ht="36" x14ac:dyDescent="0.25">
      <c r="A25" s="16" t="s">
        <v>39</v>
      </c>
      <c r="B25" s="23" t="s">
        <v>40</v>
      </c>
      <c r="C25" s="16" t="s">
        <v>14</v>
      </c>
      <c r="D25" s="24">
        <f>D26+D27+D28+D29</f>
        <v>203245.83972000005</v>
      </c>
      <c r="E25" s="24">
        <f>E26+E27+E28+E29</f>
        <v>93712.144289999997</v>
      </c>
      <c r="F25" s="25">
        <f t="shared" si="0"/>
        <v>-53.892220170852326</v>
      </c>
      <c r="G25" s="22" t="s">
        <v>115</v>
      </c>
    </row>
    <row r="26" spans="1:8" ht="54" x14ac:dyDescent="0.25">
      <c r="A26" s="26" t="s">
        <v>41</v>
      </c>
      <c r="B26" s="27" t="s">
        <v>42</v>
      </c>
      <c r="C26" s="26" t="s">
        <v>14</v>
      </c>
      <c r="D26" s="28">
        <v>99768.644700000004</v>
      </c>
      <c r="E26" s="28">
        <v>51340.533600000002</v>
      </c>
      <c r="F26" s="68">
        <f t="shared" si="0"/>
        <v>-48.540411915608594</v>
      </c>
      <c r="G26" s="22" t="s">
        <v>115</v>
      </c>
    </row>
    <row r="27" spans="1:8" ht="54" x14ac:dyDescent="0.25">
      <c r="A27" s="26" t="s">
        <v>43</v>
      </c>
      <c r="B27" s="27" t="s">
        <v>44</v>
      </c>
      <c r="C27" s="26" t="s">
        <v>14</v>
      </c>
      <c r="D27" s="28">
        <v>41343.920050000001</v>
      </c>
      <c r="E27" s="28">
        <v>3125.2587400000002</v>
      </c>
      <c r="F27" s="68">
        <f t="shared" si="0"/>
        <v>-92.440826278155498</v>
      </c>
      <c r="G27" s="22" t="s">
        <v>115</v>
      </c>
    </row>
    <row r="28" spans="1:8" ht="36" x14ac:dyDescent="0.25">
      <c r="A28" s="26" t="s">
        <v>45</v>
      </c>
      <c r="B28" s="27" t="s">
        <v>46</v>
      </c>
      <c r="C28" s="26" t="s">
        <v>14</v>
      </c>
      <c r="D28" s="28">
        <v>1087.5889999999999</v>
      </c>
      <c r="E28" s="28">
        <v>186.39999999999998</v>
      </c>
      <c r="F28" s="68">
        <f t="shared" si="0"/>
        <v>-82.861172740805586</v>
      </c>
      <c r="G28" s="22" t="s">
        <v>115</v>
      </c>
    </row>
    <row r="29" spans="1:8" x14ac:dyDescent="0.25">
      <c r="A29" s="26" t="s">
        <v>47</v>
      </c>
      <c r="B29" s="27" t="s">
        <v>48</v>
      </c>
      <c r="C29" s="26" t="s">
        <v>14</v>
      </c>
      <c r="D29" s="28">
        <v>61045.685970000006</v>
      </c>
      <c r="E29" s="28">
        <v>39059.951950000002</v>
      </c>
      <c r="F29" s="68">
        <f t="shared" si="0"/>
        <v>-36.015213312214343</v>
      </c>
      <c r="G29" s="22" t="s">
        <v>115</v>
      </c>
    </row>
    <row r="30" spans="1:8" ht="36" x14ac:dyDescent="0.25">
      <c r="A30" s="16" t="s">
        <v>9</v>
      </c>
      <c r="B30" s="23" t="s">
        <v>49</v>
      </c>
      <c r="C30" s="16" t="s">
        <v>14</v>
      </c>
      <c r="D30" s="24">
        <f>D31+D32+D33+D34+D35</f>
        <v>797416.22289800004</v>
      </c>
      <c r="E30" s="24">
        <f>E31+E32+E33+E34+E35</f>
        <v>370096.31634000008</v>
      </c>
      <c r="F30" s="25">
        <f t="shared" si="0"/>
        <v>-53.588062831856853</v>
      </c>
      <c r="G30" s="22" t="s">
        <v>115</v>
      </c>
    </row>
    <row r="31" spans="1:8" x14ac:dyDescent="0.25">
      <c r="A31" s="26" t="s">
        <v>50</v>
      </c>
      <c r="B31" s="27" t="s">
        <v>51</v>
      </c>
      <c r="C31" s="26" t="s">
        <v>14</v>
      </c>
      <c r="D31" s="28">
        <v>5329.5149999999994</v>
      </c>
      <c r="E31" s="28">
        <v>1820.5659999999998</v>
      </c>
      <c r="F31" s="68">
        <f t="shared" si="0"/>
        <v>-65.839931025618654</v>
      </c>
      <c r="G31" s="22" t="s">
        <v>115</v>
      </c>
    </row>
    <row r="32" spans="1:8" x14ac:dyDescent="0.25">
      <c r="A32" s="26" t="s">
        <v>52</v>
      </c>
      <c r="B32" s="27" t="s">
        <v>53</v>
      </c>
      <c r="C32" s="26" t="s">
        <v>14</v>
      </c>
      <c r="D32" s="28">
        <v>265173.09399999998</v>
      </c>
      <c r="E32" s="28">
        <v>85688.365999999995</v>
      </c>
      <c r="F32" s="68">
        <f t="shared" si="0"/>
        <v>-67.68587464609061</v>
      </c>
      <c r="G32" s="22" t="s">
        <v>115</v>
      </c>
    </row>
    <row r="33" spans="1:8" x14ac:dyDescent="0.25">
      <c r="A33" s="26" t="s">
        <v>54</v>
      </c>
      <c r="B33" s="27" t="s">
        <v>55</v>
      </c>
      <c r="C33" s="26" t="s">
        <v>14</v>
      </c>
      <c r="D33" s="28">
        <v>32370.862999999998</v>
      </c>
      <c r="E33" s="28">
        <v>15094.146970000002</v>
      </c>
      <c r="F33" s="68">
        <f t="shared" si="0"/>
        <v>-53.371193810928048</v>
      </c>
      <c r="G33" s="22" t="s">
        <v>115</v>
      </c>
    </row>
    <row r="34" spans="1:8" x14ac:dyDescent="0.25">
      <c r="A34" s="26" t="s">
        <v>56</v>
      </c>
      <c r="B34" s="27" t="s">
        <v>57</v>
      </c>
      <c r="C34" s="26" t="s">
        <v>14</v>
      </c>
      <c r="D34" s="28">
        <v>279668.5111</v>
      </c>
      <c r="E34" s="28">
        <v>134450.14288000003</v>
      </c>
      <c r="F34" s="68">
        <f t="shared" si="0"/>
        <v>-51.925176577378352</v>
      </c>
      <c r="G34" s="22" t="s">
        <v>115</v>
      </c>
    </row>
    <row r="35" spans="1:8" ht="36" x14ac:dyDescent="0.25">
      <c r="A35" s="26" t="s">
        <v>58</v>
      </c>
      <c r="B35" s="27" t="s">
        <v>59</v>
      </c>
      <c r="C35" s="26"/>
      <c r="D35" s="28">
        <v>214874.239798</v>
      </c>
      <c r="E35" s="28">
        <v>133043.09449000005</v>
      </c>
      <c r="F35" s="68">
        <f t="shared" si="0"/>
        <v>-38.083273911720717</v>
      </c>
      <c r="G35" s="22" t="s">
        <v>115</v>
      </c>
    </row>
    <row r="36" spans="1:8" s="3" customFormat="1" ht="36" x14ac:dyDescent="0.25">
      <c r="A36" s="16" t="s">
        <v>60</v>
      </c>
      <c r="B36" s="23" t="s">
        <v>61</v>
      </c>
      <c r="C36" s="17" t="s">
        <v>14</v>
      </c>
      <c r="D36" s="24">
        <f>D37+D51+D55</f>
        <v>3035540.3801218802</v>
      </c>
      <c r="E36" s="24">
        <f>E37+E51+E55</f>
        <v>1592227.2947200001</v>
      </c>
      <c r="F36" s="25">
        <f t="shared" si="0"/>
        <v>-47.547154860905835</v>
      </c>
      <c r="G36" s="22" t="s">
        <v>115</v>
      </c>
    </row>
    <row r="37" spans="1:8" ht="54" x14ac:dyDescent="0.25">
      <c r="A37" s="16" t="s">
        <v>62</v>
      </c>
      <c r="B37" s="23" t="s">
        <v>63</v>
      </c>
      <c r="C37" s="16" t="s">
        <v>14</v>
      </c>
      <c r="D37" s="24">
        <f>D38+D39+D40+D41+D42+D43+D44+D45+D46+D47+D48+D49+D50</f>
        <v>1232319.5178518805</v>
      </c>
      <c r="E37" s="24">
        <f>E38+E39+E40+E41+E42+E43+E44+E45+E46+E47+E48+E49+E50</f>
        <v>744476.98733000015</v>
      </c>
      <c r="F37" s="25">
        <f t="shared" si="0"/>
        <v>-39.587341063319656</v>
      </c>
      <c r="G37" s="22" t="s">
        <v>115</v>
      </c>
    </row>
    <row r="38" spans="1:8" x14ac:dyDescent="0.25">
      <c r="A38" s="26" t="s">
        <v>64</v>
      </c>
      <c r="B38" s="27" t="s">
        <v>16</v>
      </c>
      <c r="C38" s="26" t="s">
        <v>14</v>
      </c>
      <c r="D38" s="28">
        <v>29523.94569</v>
      </c>
      <c r="E38" s="28">
        <v>16855.144390000001</v>
      </c>
      <c r="F38" s="68">
        <f t="shared" si="0"/>
        <v>-42.910258110558118</v>
      </c>
      <c r="G38" s="22" t="s">
        <v>115</v>
      </c>
    </row>
    <row r="39" spans="1:8" s="4" customFormat="1" ht="36" x14ac:dyDescent="0.25">
      <c r="A39" s="32" t="s">
        <v>65</v>
      </c>
      <c r="B39" s="33" t="s">
        <v>66</v>
      </c>
      <c r="C39" s="32" t="s">
        <v>14</v>
      </c>
      <c r="D39" s="34">
        <v>762212.0633938316</v>
      </c>
      <c r="E39" s="34">
        <v>527954.3192100001</v>
      </c>
      <c r="F39" s="68">
        <f t="shared" si="0"/>
        <v>-30.733932908483979</v>
      </c>
      <c r="G39" s="22" t="s">
        <v>115</v>
      </c>
      <c r="H39" s="9"/>
    </row>
    <row r="40" spans="1:8" s="4" customFormat="1" x14ac:dyDescent="0.25">
      <c r="A40" s="32" t="s">
        <v>67</v>
      </c>
      <c r="B40" s="33" t="s">
        <v>30</v>
      </c>
      <c r="C40" s="32" t="s">
        <v>14</v>
      </c>
      <c r="D40" s="34">
        <v>65169.131420172605</v>
      </c>
      <c r="E40" s="34">
        <v>43310.569690000004</v>
      </c>
      <c r="F40" s="68">
        <f t="shared" si="0"/>
        <v>-33.541281361019415</v>
      </c>
      <c r="G40" s="22" t="s">
        <v>115</v>
      </c>
      <c r="H40" s="9"/>
    </row>
    <row r="41" spans="1:8" s="4" customFormat="1" x14ac:dyDescent="0.25">
      <c r="A41" s="32" t="s">
        <v>68</v>
      </c>
      <c r="B41" s="33" t="s">
        <v>32</v>
      </c>
      <c r="C41" s="32" t="s">
        <v>14</v>
      </c>
      <c r="D41" s="34">
        <v>15244.241267876632</v>
      </c>
      <c r="E41" s="34">
        <v>9163.4665299999997</v>
      </c>
      <c r="F41" s="68">
        <f t="shared" si="0"/>
        <v>-39.888995660875047</v>
      </c>
      <c r="G41" s="22" t="s">
        <v>115</v>
      </c>
      <c r="H41" s="9"/>
    </row>
    <row r="42" spans="1:8" x14ac:dyDescent="0.25">
      <c r="A42" s="26" t="s">
        <v>69</v>
      </c>
      <c r="B42" s="27" t="s">
        <v>70</v>
      </c>
      <c r="C42" s="26" t="s">
        <v>14</v>
      </c>
      <c r="D42" s="28">
        <v>15053.120849999999</v>
      </c>
      <c r="E42" s="28">
        <v>13859.78428</v>
      </c>
      <c r="F42" s="68">
        <f t="shared" si="0"/>
        <v>-7.9275027543540943</v>
      </c>
      <c r="G42" s="22" t="s">
        <v>115</v>
      </c>
    </row>
    <row r="43" spans="1:8" x14ac:dyDescent="0.25">
      <c r="A43" s="26" t="s">
        <v>71</v>
      </c>
      <c r="B43" s="27" t="s">
        <v>72</v>
      </c>
      <c r="C43" s="26" t="s">
        <v>14</v>
      </c>
      <c r="D43" s="28">
        <v>113061.39724999998</v>
      </c>
      <c r="E43" s="28">
        <v>49145.255660000003</v>
      </c>
      <c r="F43" s="68">
        <f t="shared" si="0"/>
        <v>-56.532241016506624</v>
      </c>
      <c r="G43" s="22" t="s">
        <v>115</v>
      </c>
    </row>
    <row r="44" spans="1:8" ht="36" x14ac:dyDescent="0.25">
      <c r="A44" s="26" t="s">
        <v>73</v>
      </c>
      <c r="B44" s="27" t="s">
        <v>74</v>
      </c>
      <c r="C44" s="26" t="s">
        <v>14</v>
      </c>
      <c r="D44" s="28">
        <v>13595.31854</v>
      </c>
      <c r="E44" s="28">
        <v>7782.7346699999998</v>
      </c>
      <c r="F44" s="68">
        <f t="shared" si="0"/>
        <v>-42.754304379836917</v>
      </c>
      <c r="G44" s="22" t="s">
        <v>115</v>
      </c>
    </row>
    <row r="45" spans="1:8" x14ac:dyDescent="0.25">
      <c r="A45" s="26" t="s">
        <v>75</v>
      </c>
      <c r="B45" s="27" t="s">
        <v>76</v>
      </c>
      <c r="C45" s="26" t="s">
        <v>14</v>
      </c>
      <c r="D45" s="28">
        <v>12667.36875</v>
      </c>
      <c r="E45" s="28">
        <v>9312.7034100000001</v>
      </c>
      <c r="F45" s="68">
        <f t="shared" si="0"/>
        <v>-26.482732177509234</v>
      </c>
      <c r="G45" s="22" t="s">
        <v>115</v>
      </c>
    </row>
    <row r="46" spans="1:8" x14ac:dyDescent="0.25">
      <c r="A46" s="26" t="s">
        <v>77</v>
      </c>
      <c r="B46" s="27" t="s">
        <v>78</v>
      </c>
      <c r="C46" s="26" t="s">
        <v>14</v>
      </c>
      <c r="D46" s="28">
        <v>6563.4830000000002</v>
      </c>
      <c r="E46" s="28">
        <v>2153.17</v>
      </c>
      <c r="F46" s="68">
        <f t="shared" si="0"/>
        <v>-67.194704397040411</v>
      </c>
      <c r="G46" s="22" t="s">
        <v>115</v>
      </c>
    </row>
    <row r="47" spans="1:8" x14ac:dyDescent="0.25">
      <c r="A47" s="26" t="s">
        <v>79</v>
      </c>
      <c r="B47" s="27" t="s">
        <v>55</v>
      </c>
      <c r="C47" s="26" t="s">
        <v>14</v>
      </c>
      <c r="D47" s="28">
        <v>36950.33311</v>
      </c>
      <c r="E47" s="28">
        <v>26135.238360000003</v>
      </c>
      <c r="F47" s="68">
        <f t="shared" si="0"/>
        <v>-29.269275375146947</v>
      </c>
      <c r="G47" s="22" t="s">
        <v>115</v>
      </c>
    </row>
    <row r="48" spans="1:8" x14ac:dyDescent="0.25">
      <c r="A48" s="26" t="s">
        <v>80</v>
      </c>
      <c r="B48" s="27" t="s">
        <v>81</v>
      </c>
      <c r="C48" s="26" t="s">
        <v>14</v>
      </c>
      <c r="D48" s="28">
        <v>21999.124469999999</v>
      </c>
      <c r="E48" s="28">
        <v>10536.938759999999</v>
      </c>
      <c r="F48" s="68">
        <f t="shared" si="0"/>
        <v>-52.102917666704762</v>
      </c>
      <c r="G48" s="22" t="s">
        <v>115</v>
      </c>
    </row>
    <row r="49" spans="1:7" x14ac:dyDescent="0.25">
      <c r="A49" s="26" t="s">
        <v>82</v>
      </c>
      <c r="B49" s="27" t="s">
        <v>83</v>
      </c>
      <c r="C49" s="26" t="s">
        <v>14</v>
      </c>
      <c r="D49" s="28">
        <v>13906.340110000001</v>
      </c>
      <c r="E49" s="28">
        <v>7858.0553700000019</v>
      </c>
      <c r="F49" s="68">
        <f t="shared" si="0"/>
        <v>-43.493001696763464</v>
      </c>
      <c r="G49" s="22" t="s">
        <v>115</v>
      </c>
    </row>
    <row r="50" spans="1:7" x14ac:dyDescent="0.25">
      <c r="A50" s="26" t="s">
        <v>84</v>
      </c>
      <c r="B50" s="27" t="s">
        <v>53</v>
      </c>
      <c r="C50" s="26" t="s">
        <v>14</v>
      </c>
      <c r="D50" s="28">
        <v>126373.65</v>
      </c>
      <c r="E50" s="28">
        <v>20409.607</v>
      </c>
      <c r="F50" s="68">
        <f t="shared" si="0"/>
        <v>-83.849792262864923</v>
      </c>
      <c r="G50" s="22" t="s">
        <v>115</v>
      </c>
    </row>
    <row r="51" spans="1:7" s="3" customFormat="1" ht="36" x14ac:dyDescent="0.25">
      <c r="A51" s="16" t="s">
        <v>85</v>
      </c>
      <c r="B51" s="23" t="s">
        <v>86</v>
      </c>
      <c r="C51" s="16" t="s">
        <v>14</v>
      </c>
      <c r="D51" s="24">
        <f>D52+D53+D54</f>
        <v>107326.19527</v>
      </c>
      <c r="E51" s="24">
        <f>E52+E53+E54</f>
        <v>60123.895389999998</v>
      </c>
      <c r="F51" s="25">
        <f t="shared" si="0"/>
        <v>-43.980222872201324</v>
      </c>
      <c r="G51" s="22" t="s">
        <v>115</v>
      </c>
    </row>
    <row r="52" spans="1:7" x14ac:dyDescent="0.25">
      <c r="A52" s="26" t="s">
        <v>87</v>
      </c>
      <c r="B52" s="27" t="s">
        <v>88</v>
      </c>
      <c r="C52" s="26" t="s">
        <v>14</v>
      </c>
      <c r="D52" s="28">
        <v>43582.569990000004</v>
      </c>
      <c r="E52" s="28">
        <v>28202.978729999999</v>
      </c>
      <c r="F52" s="68">
        <f t="shared" si="0"/>
        <v>-35.288399154820013</v>
      </c>
      <c r="G52" s="22" t="s">
        <v>115</v>
      </c>
    </row>
    <row r="53" spans="1:7" x14ac:dyDescent="0.25">
      <c r="A53" s="26" t="s">
        <v>89</v>
      </c>
      <c r="B53" s="27" t="s">
        <v>90</v>
      </c>
      <c r="C53" s="26" t="s">
        <v>14</v>
      </c>
      <c r="D53" s="28">
        <v>970.67192</v>
      </c>
      <c r="E53" s="28">
        <v>420.875</v>
      </c>
      <c r="F53" s="68">
        <f t="shared" si="0"/>
        <v>-56.64085966347929</v>
      </c>
      <c r="G53" s="22" t="s">
        <v>115</v>
      </c>
    </row>
    <row r="54" spans="1:7" s="5" customFormat="1" ht="21.75" customHeight="1" x14ac:dyDescent="0.25">
      <c r="A54" s="26" t="s">
        <v>91</v>
      </c>
      <c r="B54" s="27" t="s">
        <v>92</v>
      </c>
      <c r="C54" s="26" t="s">
        <v>14</v>
      </c>
      <c r="D54" s="28">
        <v>62772.95336</v>
      </c>
      <c r="E54" s="28">
        <v>31500.041659999999</v>
      </c>
      <c r="F54" s="68">
        <f t="shared" si="0"/>
        <v>-49.819086128784306</v>
      </c>
      <c r="G54" s="22" t="s">
        <v>115</v>
      </c>
    </row>
    <row r="55" spans="1:7" s="3" customFormat="1" ht="54" customHeight="1" x14ac:dyDescent="0.25">
      <c r="A55" s="16"/>
      <c r="B55" s="23" t="s">
        <v>93</v>
      </c>
      <c r="C55" s="16"/>
      <c r="D55" s="24">
        <v>1695894.6669999999</v>
      </c>
      <c r="E55" s="24">
        <v>787626.41200000001</v>
      </c>
      <c r="F55" s="25">
        <f t="shared" si="0"/>
        <v>-53.556879013406316</v>
      </c>
      <c r="G55" s="22" t="s">
        <v>115</v>
      </c>
    </row>
    <row r="56" spans="1:7" s="3" customFormat="1" x14ac:dyDescent="0.25">
      <c r="A56" s="16" t="s">
        <v>94</v>
      </c>
      <c r="B56" s="23" t="s">
        <v>95</v>
      </c>
      <c r="C56" s="16" t="s">
        <v>14</v>
      </c>
      <c r="D56" s="24">
        <f>D11+D36</f>
        <v>18855600.313380677</v>
      </c>
      <c r="E56" s="24">
        <f>E11+E36</f>
        <v>6766060.7412600014</v>
      </c>
      <c r="F56" s="25">
        <f t="shared" si="0"/>
        <v>-64.116439525616499</v>
      </c>
      <c r="G56" s="22" t="s">
        <v>115</v>
      </c>
    </row>
    <row r="57" spans="1:7" s="3" customFormat="1" x14ac:dyDescent="0.25">
      <c r="A57" s="16" t="s">
        <v>96</v>
      </c>
      <c r="B57" s="23" t="s">
        <v>97</v>
      </c>
      <c r="C57" s="16" t="s">
        <v>14</v>
      </c>
      <c r="D57" s="24">
        <v>752450.54</v>
      </c>
      <c r="E57" s="24">
        <f>E58-E56</f>
        <v>3626147.1494499985</v>
      </c>
      <c r="F57" s="25">
        <f t="shared" si="0"/>
        <v>381.91169474740468</v>
      </c>
      <c r="G57" s="22" t="s">
        <v>115</v>
      </c>
    </row>
    <row r="58" spans="1:7" s="3" customFormat="1" x14ac:dyDescent="0.25">
      <c r="A58" s="16" t="s">
        <v>98</v>
      </c>
      <c r="B58" s="23" t="s">
        <v>99</v>
      </c>
      <c r="C58" s="16" t="s">
        <v>14</v>
      </c>
      <c r="D58" s="18">
        <v>19387980.787999999</v>
      </c>
      <c r="E58" s="24">
        <v>10392207.89071</v>
      </c>
      <c r="F58" s="25">
        <f t="shared" si="0"/>
        <v>-46.398709569889022</v>
      </c>
      <c r="G58" s="22" t="s">
        <v>115</v>
      </c>
    </row>
    <row r="59" spans="1:7" s="3" customFormat="1" x14ac:dyDescent="0.25">
      <c r="A59" s="16" t="s">
        <v>100</v>
      </c>
      <c r="B59" s="35" t="s">
        <v>101</v>
      </c>
      <c r="C59" s="16" t="s">
        <v>102</v>
      </c>
      <c r="D59" s="36">
        <v>9423298.5859999992</v>
      </c>
      <c r="E59" s="24">
        <v>4788247.0181</v>
      </c>
      <c r="F59" s="25">
        <f t="shared" si="0"/>
        <v>-49.18714530372835</v>
      </c>
      <c r="G59" s="22" t="s">
        <v>115</v>
      </c>
    </row>
    <row r="60" spans="1:7" s="3" customFormat="1" ht="36" x14ac:dyDescent="0.25">
      <c r="A60" s="16"/>
      <c r="B60" s="35" t="s">
        <v>114</v>
      </c>
      <c r="C60" s="16" t="s">
        <v>103</v>
      </c>
      <c r="D60" s="18">
        <v>2.0569999999999999</v>
      </c>
      <c r="E60" s="18">
        <v>2.0569999999999999</v>
      </c>
      <c r="F60" s="25"/>
      <c r="G60" s="37"/>
    </row>
    <row r="61" spans="1:7" hidden="1" x14ac:dyDescent="0.25">
      <c r="A61" s="38"/>
      <c r="B61" s="39" t="s">
        <v>104</v>
      </c>
      <c r="C61" s="38"/>
      <c r="D61" s="18"/>
      <c r="E61" s="18"/>
      <c r="F61" s="40"/>
    </row>
    <row r="62" spans="1:7" ht="36" hidden="1" x14ac:dyDescent="0.25">
      <c r="A62" s="26"/>
      <c r="B62" s="23" t="s">
        <v>105</v>
      </c>
      <c r="C62" s="26" t="s">
        <v>106</v>
      </c>
      <c r="D62" s="18"/>
      <c r="E62" s="18"/>
      <c r="F62" s="40"/>
    </row>
    <row r="63" spans="1:7" hidden="1" x14ac:dyDescent="0.25">
      <c r="A63" s="38"/>
      <c r="B63" s="41" t="s">
        <v>107</v>
      </c>
      <c r="C63" s="38"/>
      <c r="D63" s="18"/>
      <c r="E63" s="18"/>
      <c r="F63" s="40"/>
    </row>
    <row r="64" spans="1:7" hidden="1" x14ac:dyDescent="0.25">
      <c r="A64" s="42"/>
      <c r="B64" s="42" t="s">
        <v>108</v>
      </c>
      <c r="C64" s="43" t="s">
        <v>106</v>
      </c>
      <c r="D64" s="18"/>
      <c r="E64" s="18"/>
      <c r="F64" s="40"/>
    </row>
    <row r="65" spans="1:7" hidden="1" x14ac:dyDescent="0.25">
      <c r="A65" s="26"/>
      <c r="B65" s="27" t="s">
        <v>109</v>
      </c>
      <c r="C65" s="43" t="s">
        <v>106</v>
      </c>
      <c r="D65" s="18"/>
      <c r="E65" s="18"/>
      <c r="F65" s="40"/>
    </row>
    <row r="66" spans="1:7" s="3" customFormat="1" hidden="1" x14ac:dyDescent="0.25">
      <c r="A66" s="38"/>
      <c r="B66" s="38" t="s">
        <v>110</v>
      </c>
      <c r="C66" s="16" t="s">
        <v>111</v>
      </c>
      <c r="D66" s="18"/>
      <c r="E66" s="18"/>
      <c r="F66" s="44"/>
      <c r="G66" s="45"/>
    </row>
    <row r="67" spans="1:7" hidden="1" x14ac:dyDescent="0.25">
      <c r="A67" s="16"/>
      <c r="B67" s="41" t="s">
        <v>107</v>
      </c>
      <c r="C67" s="16"/>
      <c r="D67" s="18"/>
      <c r="E67" s="18"/>
      <c r="F67" s="40"/>
    </row>
    <row r="68" spans="1:7" hidden="1" x14ac:dyDescent="0.25">
      <c r="A68" s="26"/>
      <c r="B68" s="42" t="s">
        <v>108</v>
      </c>
      <c r="C68" s="26" t="s">
        <v>111</v>
      </c>
      <c r="D68" s="46"/>
      <c r="E68" s="46"/>
      <c r="F68" s="40"/>
    </row>
    <row r="69" spans="1:7" hidden="1" x14ac:dyDescent="0.25">
      <c r="A69" s="26"/>
      <c r="B69" s="27" t="s">
        <v>109</v>
      </c>
      <c r="C69" s="26" t="s">
        <v>111</v>
      </c>
      <c r="D69" s="46"/>
      <c r="E69" s="46"/>
      <c r="F69" s="40"/>
    </row>
    <row r="70" spans="1:7" s="6" customFormat="1" x14ac:dyDescent="0.25">
      <c r="A70" s="47"/>
      <c r="B70" s="47"/>
      <c r="C70" s="47"/>
      <c r="D70" s="48"/>
      <c r="E70" s="48"/>
      <c r="F70" s="49"/>
      <c r="G70" s="47"/>
    </row>
    <row r="71" spans="1:7" s="2" customFormat="1" ht="98.45" customHeight="1" x14ac:dyDescent="0.25">
      <c r="A71" s="58"/>
      <c r="B71" s="59"/>
      <c r="C71" s="60"/>
      <c r="D71" s="60"/>
      <c r="E71" s="60"/>
      <c r="F71" s="60"/>
      <c r="G71" s="45"/>
    </row>
    <row r="72" spans="1:7" s="2" customFormat="1" ht="30" customHeight="1" x14ac:dyDescent="0.25">
      <c r="A72" s="58"/>
      <c r="B72" s="61"/>
      <c r="C72" s="54"/>
      <c r="D72" s="62"/>
      <c r="E72" s="62"/>
      <c r="F72" s="63"/>
      <c r="G72" s="45"/>
    </row>
    <row r="73" spans="1:7" s="2" customFormat="1" ht="20.25" x14ac:dyDescent="0.25">
      <c r="A73" s="58"/>
      <c r="B73" s="59"/>
      <c r="C73" s="64"/>
      <c r="D73" s="64"/>
      <c r="E73" s="64"/>
      <c r="F73" s="64"/>
      <c r="G73" s="45"/>
    </row>
    <row r="74" spans="1:7" s="2" customFormat="1" ht="20.25" x14ac:dyDescent="0.25">
      <c r="A74" s="58"/>
      <c r="B74" s="59"/>
      <c r="C74" s="54"/>
      <c r="D74" s="62"/>
      <c r="E74" s="62"/>
      <c r="F74" s="63"/>
      <c r="G74" s="45"/>
    </row>
    <row r="75" spans="1:7" s="2" customFormat="1" ht="20.25" x14ac:dyDescent="0.25">
      <c r="A75" s="58"/>
      <c r="B75" s="59"/>
      <c r="C75" s="64"/>
      <c r="D75" s="64"/>
      <c r="E75" s="64"/>
      <c r="F75" s="64"/>
      <c r="G75" s="45"/>
    </row>
    <row r="76" spans="1:7" s="2" customFormat="1" ht="20.25" x14ac:dyDescent="0.25">
      <c r="A76" s="58"/>
      <c r="B76" s="59"/>
      <c r="C76" s="54"/>
      <c r="D76" s="62"/>
      <c r="E76" s="62"/>
      <c r="F76" s="63"/>
      <c r="G76" s="45"/>
    </row>
    <row r="77" spans="1:7" s="2" customFormat="1" ht="20.25" x14ac:dyDescent="0.25">
      <c r="A77" s="58"/>
      <c r="B77" s="59"/>
      <c r="C77" s="65"/>
      <c r="D77" s="64"/>
      <c r="E77" s="64"/>
      <c r="F77" s="64"/>
      <c r="G77" s="45"/>
    </row>
    <row r="78" spans="1:7" s="2" customFormat="1" ht="20.25" x14ac:dyDescent="0.25">
      <c r="A78" s="58"/>
      <c r="B78" s="59"/>
      <c r="C78" s="54"/>
      <c r="D78" s="62"/>
      <c r="E78" s="62"/>
      <c r="F78" s="63"/>
      <c r="G78" s="45"/>
    </row>
    <row r="79" spans="1:7" s="2" customFormat="1" ht="20.25" x14ac:dyDescent="0.25">
      <c r="A79" s="58"/>
      <c r="B79" s="59"/>
      <c r="C79" s="64"/>
      <c r="D79" s="64"/>
      <c r="E79" s="64"/>
      <c r="F79" s="64"/>
      <c r="G79" s="45"/>
    </row>
    <row r="80" spans="1:7" s="2" customFormat="1" ht="20.25" x14ac:dyDescent="0.25">
      <c r="A80" s="58"/>
      <c r="B80" s="59"/>
      <c r="C80" s="54"/>
      <c r="D80" s="62"/>
      <c r="E80" s="62"/>
      <c r="F80" s="63"/>
      <c r="G80" s="45"/>
    </row>
    <row r="81" spans="1:7" s="2" customFormat="1" ht="20.25" x14ac:dyDescent="0.25">
      <c r="A81" s="58"/>
      <c r="B81" s="59"/>
      <c r="C81" s="64"/>
      <c r="D81" s="64"/>
      <c r="E81" s="64"/>
      <c r="F81" s="64"/>
      <c r="G81" s="45"/>
    </row>
    <row r="82" spans="1:7" s="2" customFormat="1" ht="20.25" x14ac:dyDescent="0.25">
      <c r="A82" s="58"/>
      <c r="B82" s="61"/>
      <c r="C82" s="54"/>
      <c r="D82" s="62"/>
      <c r="E82" s="62"/>
      <c r="F82" s="63"/>
      <c r="G82" s="45"/>
    </row>
    <row r="83" spans="1:7" s="2" customFormat="1" ht="20.25" x14ac:dyDescent="0.25">
      <c r="A83" s="58"/>
      <c r="B83" s="59"/>
      <c r="C83" s="53"/>
      <c r="D83" s="53"/>
      <c r="E83" s="53"/>
      <c r="F83" s="63"/>
      <c r="G83" s="45"/>
    </row>
    <row r="84" spans="1:7" s="2" customFormat="1" ht="20.25" x14ac:dyDescent="0.25">
      <c r="A84" s="58"/>
      <c r="B84" s="61"/>
      <c r="C84" s="54"/>
      <c r="D84" s="62"/>
      <c r="E84" s="62"/>
      <c r="F84" s="63"/>
      <c r="G84" s="45"/>
    </row>
    <row r="85" spans="1:7" s="2" customFormat="1" ht="20.25" x14ac:dyDescent="0.25">
      <c r="A85" s="58"/>
      <c r="B85" s="59"/>
      <c r="C85" s="54"/>
      <c r="D85" s="62"/>
      <c r="E85" s="62"/>
      <c r="F85" s="63"/>
      <c r="G85" s="45"/>
    </row>
    <row r="86" spans="1:7" s="2" customFormat="1" ht="20.25" x14ac:dyDescent="0.25">
      <c r="A86" s="58"/>
      <c r="B86" s="61"/>
      <c r="C86" s="54"/>
      <c r="D86" s="62"/>
      <c r="E86" s="62"/>
      <c r="F86" s="63"/>
      <c r="G86" s="45"/>
    </row>
    <row r="87" spans="1:7" s="2" customFormat="1" ht="20.25" x14ac:dyDescent="0.25">
      <c r="A87" s="58"/>
      <c r="B87" s="59"/>
      <c r="C87" s="54"/>
      <c r="D87" s="62"/>
      <c r="E87" s="62"/>
      <c r="F87" s="63"/>
      <c r="G87" s="45"/>
    </row>
    <row r="88" spans="1:7" s="7" customFormat="1" x14ac:dyDescent="0.25">
      <c r="A88" s="10"/>
      <c r="B88" s="11"/>
      <c r="C88" s="10"/>
      <c r="D88" s="50"/>
      <c r="E88" s="50"/>
      <c r="F88" s="51"/>
      <c r="G88" s="52"/>
    </row>
    <row r="89" spans="1:7" s="7" customFormat="1" x14ac:dyDescent="0.25">
      <c r="A89" s="10"/>
      <c r="B89" s="11"/>
      <c r="C89" s="10"/>
      <c r="D89" s="50"/>
      <c r="E89" s="50"/>
      <c r="F89" s="51"/>
      <c r="G89" s="52"/>
    </row>
    <row r="90" spans="1:7" s="7" customFormat="1" x14ac:dyDescent="0.25">
      <c r="A90" s="10"/>
      <c r="B90" s="11"/>
      <c r="C90" s="10"/>
      <c r="D90" s="50"/>
      <c r="E90" s="50"/>
      <c r="F90" s="51"/>
      <c r="G90" s="52"/>
    </row>
    <row r="91" spans="1:7" s="7" customFormat="1" x14ac:dyDescent="0.25">
      <c r="A91" s="10"/>
      <c r="B91" s="11"/>
      <c r="C91" s="10"/>
      <c r="D91" s="50"/>
      <c r="E91" s="50"/>
      <c r="F91" s="51"/>
      <c r="G91" s="52"/>
    </row>
    <row r="92" spans="1:7" s="7" customFormat="1" x14ac:dyDescent="0.25">
      <c r="A92" s="10"/>
      <c r="B92" s="11"/>
      <c r="C92" s="10"/>
      <c r="D92" s="50"/>
      <c r="E92" s="50"/>
      <c r="F92" s="51"/>
      <c r="G92" s="52"/>
    </row>
    <row r="93" spans="1:7" s="7" customFormat="1" x14ac:dyDescent="0.25">
      <c r="A93" s="10"/>
      <c r="B93" s="11"/>
      <c r="C93" s="10"/>
      <c r="D93" s="50"/>
      <c r="E93" s="50"/>
      <c r="F93" s="51"/>
      <c r="G93" s="52"/>
    </row>
    <row r="94" spans="1:7" s="7" customFormat="1" x14ac:dyDescent="0.25">
      <c r="A94" s="10"/>
      <c r="B94" s="11"/>
      <c r="C94" s="10"/>
      <c r="D94" s="50"/>
      <c r="E94" s="50"/>
      <c r="F94" s="51"/>
      <c r="G94" s="52"/>
    </row>
    <row r="95" spans="1:7" s="7" customFormat="1" x14ac:dyDescent="0.25">
      <c r="A95" s="10"/>
      <c r="B95" s="11"/>
      <c r="C95" s="10"/>
      <c r="D95" s="50"/>
      <c r="E95" s="50"/>
      <c r="F95" s="51"/>
      <c r="G95" s="52"/>
    </row>
    <row r="96" spans="1:7" s="7" customFormat="1" x14ac:dyDescent="0.25">
      <c r="A96" s="10"/>
      <c r="B96" s="11"/>
      <c r="C96" s="10"/>
      <c r="D96" s="50"/>
      <c r="E96" s="50"/>
      <c r="F96" s="51"/>
      <c r="G96" s="52"/>
    </row>
    <row r="97" spans="1:7" s="7" customFormat="1" x14ac:dyDescent="0.25">
      <c r="A97" s="10"/>
      <c r="B97" s="11"/>
      <c r="C97" s="10"/>
      <c r="D97" s="50"/>
      <c r="E97" s="50"/>
      <c r="F97" s="51"/>
      <c r="G97" s="52"/>
    </row>
    <row r="98" spans="1:7" s="7" customFormat="1" x14ac:dyDescent="0.25">
      <c r="A98" s="10"/>
      <c r="B98" s="11"/>
      <c r="C98" s="10"/>
      <c r="D98" s="50"/>
      <c r="E98" s="50"/>
      <c r="F98" s="51"/>
      <c r="G98" s="52"/>
    </row>
    <row r="99" spans="1:7" s="7" customFormat="1" x14ac:dyDescent="0.25">
      <c r="A99" s="10"/>
      <c r="B99" s="11"/>
      <c r="C99" s="10"/>
      <c r="D99" s="50"/>
      <c r="E99" s="50"/>
      <c r="F99" s="51"/>
      <c r="G99" s="52"/>
    </row>
    <row r="100" spans="1:7" s="7" customFormat="1" x14ac:dyDescent="0.25">
      <c r="A100" s="10"/>
      <c r="B100" s="11"/>
      <c r="C100" s="10"/>
      <c r="D100" s="50"/>
      <c r="E100" s="50"/>
      <c r="F100" s="51"/>
      <c r="G100" s="52"/>
    </row>
    <row r="101" spans="1:7" s="7" customFormat="1" x14ac:dyDescent="0.25">
      <c r="A101" s="10"/>
      <c r="B101" s="11"/>
      <c r="C101" s="10"/>
      <c r="D101" s="50"/>
      <c r="E101" s="50"/>
      <c r="F101" s="51"/>
      <c r="G101" s="52"/>
    </row>
    <row r="102" spans="1:7" s="7" customFormat="1" x14ac:dyDescent="0.25">
      <c r="A102" s="10"/>
      <c r="B102" s="11"/>
      <c r="C102" s="10"/>
      <c r="D102" s="50"/>
      <c r="E102" s="50"/>
      <c r="F102" s="51"/>
      <c r="G102" s="52"/>
    </row>
    <row r="103" spans="1:7" s="7" customFormat="1" x14ac:dyDescent="0.25">
      <c r="A103" s="10"/>
      <c r="B103" s="11"/>
      <c r="C103" s="10"/>
      <c r="D103" s="50"/>
      <c r="E103" s="50"/>
      <c r="F103" s="51"/>
      <c r="G103" s="52"/>
    </row>
    <row r="104" spans="1:7" s="7" customFormat="1" x14ac:dyDescent="0.25">
      <c r="A104" s="10"/>
      <c r="B104" s="11"/>
      <c r="C104" s="10"/>
      <c r="D104" s="50"/>
      <c r="E104" s="50"/>
      <c r="F104" s="51"/>
      <c r="G104" s="52"/>
    </row>
    <row r="105" spans="1:7" s="7" customFormat="1" x14ac:dyDescent="0.25">
      <c r="A105" s="10"/>
      <c r="B105" s="11"/>
      <c r="C105" s="10"/>
      <c r="D105" s="50"/>
      <c r="E105" s="50"/>
      <c r="F105" s="51"/>
      <c r="G105" s="52"/>
    </row>
    <row r="106" spans="1:7" s="7" customFormat="1" x14ac:dyDescent="0.25">
      <c r="A106" s="10"/>
      <c r="B106" s="11"/>
      <c r="C106" s="10"/>
      <c r="D106" s="50"/>
      <c r="E106" s="50"/>
      <c r="F106" s="51"/>
      <c r="G106" s="52"/>
    </row>
    <row r="107" spans="1:7" s="7" customFormat="1" x14ac:dyDescent="0.25">
      <c r="A107" s="10"/>
      <c r="B107" s="11"/>
      <c r="C107" s="10"/>
      <c r="D107" s="50"/>
      <c r="E107" s="50"/>
      <c r="F107" s="51"/>
      <c r="G107" s="52"/>
    </row>
    <row r="108" spans="1:7" s="7" customFormat="1" x14ac:dyDescent="0.25">
      <c r="A108" s="10"/>
      <c r="B108" s="11"/>
      <c r="C108" s="10"/>
      <c r="D108" s="50"/>
      <c r="E108" s="50"/>
      <c r="F108" s="51"/>
      <c r="G108" s="52"/>
    </row>
    <row r="109" spans="1:7" s="7" customFormat="1" x14ac:dyDescent="0.25">
      <c r="A109" s="10"/>
      <c r="B109" s="11"/>
      <c r="C109" s="10"/>
      <c r="D109" s="50"/>
      <c r="E109" s="50"/>
      <c r="F109" s="51"/>
      <c r="G109" s="52"/>
    </row>
    <row r="110" spans="1:7" s="7" customFormat="1" x14ac:dyDescent="0.25">
      <c r="A110" s="10"/>
      <c r="B110" s="11"/>
      <c r="C110" s="10"/>
      <c r="D110" s="50"/>
      <c r="E110" s="50"/>
      <c r="F110" s="51"/>
      <c r="G110" s="52"/>
    </row>
    <row r="111" spans="1:7" s="7" customFormat="1" x14ac:dyDescent="0.25">
      <c r="A111" s="10"/>
      <c r="B111" s="11"/>
      <c r="C111" s="10"/>
      <c r="D111" s="50"/>
      <c r="E111" s="50"/>
      <c r="F111" s="51"/>
      <c r="G111" s="52"/>
    </row>
    <row r="112" spans="1:7" s="7" customFormat="1" x14ac:dyDescent="0.25">
      <c r="A112" s="10"/>
      <c r="B112" s="11"/>
      <c r="C112" s="10"/>
      <c r="D112" s="50"/>
      <c r="E112" s="50"/>
      <c r="F112" s="51"/>
      <c r="G112" s="52"/>
    </row>
    <row r="113" spans="1:7" s="7" customFormat="1" x14ac:dyDescent="0.25">
      <c r="A113" s="10"/>
      <c r="B113" s="11"/>
      <c r="C113" s="10"/>
      <c r="D113" s="50"/>
      <c r="E113" s="50"/>
      <c r="F113" s="51"/>
      <c r="G113" s="52"/>
    </row>
    <row r="114" spans="1:7" s="7" customFormat="1" x14ac:dyDescent="0.25">
      <c r="A114" s="10"/>
      <c r="B114" s="11"/>
      <c r="C114" s="10"/>
      <c r="D114" s="50"/>
      <c r="E114" s="50"/>
      <c r="F114" s="51"/>
      <c r="G114" s="52"/>
    </row>
    <row r="115" spans="1:7" s="7" customFormat="1" x14ac:dyDescent="0.25">
      <c r="A115" s="10"/>
      <c r="B115" s="11"/>
      <c r="C115" s="10"/>
      <c r="D115" s="50"/>
      <c r="E115" s="50"/>
      <c r="F115" s="51"/>
      <c r="G115" s="52"/>
    </row>
    <row r="116" spans="1:7" s="7" customFormat="1" x14ac:dyDescent="0.25">
      <c r="A116" s="10"/>
      <c r="B116" s="11"/>
      <c r="C116" s="10"/>
      <c r="D116" s="50"/>
      <c r="E116" s="50"/>
      <c r="F116" s="51"/>
      <c r="G116" s="52"/>
    </row>
    <row r="117" spans="1:7" s="7" customFormat="1" x14ac:dyDescent="0.25">
      <c r="A117" s="10"/>
      <c r="B117" s="11"/>
      <c r="C117" s="10"/>
      <c r="D117" s="50"/>
      <c r="E117" s="50"/>
      <c r="F117" s="51"/>
      <c r="G117" s="52"/>
    </row>
    <row r="118" spans="1:7" s="7" customFormat="1" x14ac:dyDescent="0.25">
      <c r="A118" s="10"/>
      <c r="B118" s="11"/>
      <c r="C118" s="10"/>
      <c r="D118" s="50"/>
      <c r="E118" s="50"/>
      <c r="F118" s="51"/>
      <c r="G118" s="52"/>
    </row>
    <row r="119" spans="1:7" s="7" customFormat="1" x14ac:dyDescent="0.25">
      <c r="A119" s="10"/>
      <c r="B119" s="11"/>
      <c r="C119" s="10"/>
      <c r="D119" s="50"/>
      <c r="E119" s="50"/>
      <c r="F119" s="51"/>
      <c r="G119" s="52"/>
    </row>
    <row r="120" spans="1:7" s="7" customFormat="1" x14ac:dyDescent="0.25">
      <c r="A120" s="10"/>
      <c r="B120" s="11"/>
      <c r="C120" s="10"/>
      <c r="D120" s="50"/>
      <c r="E120" s="50"/>
      <c r="F120" s="51"/>
      <c r="G120" s="52"/>
    </row>
    <row r="121" spans="1:7" s="7" customFormat="1" x14ac:dyDescent="0.25">
      <c r="A121" s="10"/>
      <c r="B121" s="11"/>
      <c r="C121" s="10"/>
      <c r="D121" s="50"/>
      <c r="E121" s="50"/>
      <c r="F121" s="51"/>
      <c r="G121" s="52"/>
    </row>
    <row r="122" spans="1:7" s="7" customFormat="1" x14ac:dyDescent="0.25">
      <c r="A122" s="10"/>
      <c r="B122" s="11"/>
      <c r="C122" s="10"/>
      <c r="D122" s="50"/>
      <c r="E122" s="50"/>
      <c r="F122" s="51"/>
      <c r="G122" s="52"/>
    </row>
    <row r="123" spans="1:7" s="7" customFormat="1" x14ac:dyDescent="0.25">
      <c r="A123" s="10"/>
      <c r="B123" s="11"/>
      <c r="C123" s="10"/>
      <c r="D123" s="50"/>
      <c r="E123" s="50"/>
      <c r="F123" s="51"/>
      <c r="G123" s="52"/>
    </row>
    <row r="124" spans="1:7" s="7" customFormat="1" x14ac:dyDescent="0.25">
      <c r="A124" s="10"/>
      <c r="B124" s="11"/>
      <c r="C124" s="10"/>
      <c r="D124" s="50"/>
      <c r="E124" s="50"/>
      <c r="F124" s="51"/>
      <c r="G124" s="52"/>
    </row>
    <row r="125" spans="1:7" s="7" customFormat="1" x14ac:dyDescent="0.25">
      <c r="A125" s="10"/>
      <c r="B125" s="11"/>
      <c r="C125" s="10"/>
      <c r="D125" s="50"/>
      <c r="E125" s="50"/>
      <c r="F125" s="51"/>
      <c r="G125" s="52"/>
    </row>
    <row r="126" spans="1:7" s="7" customFormat="1" x14ac:dyDescent="0.25">
      <c r="A126" s="10"/>
      <c r="B126" s="11"/>
      <c r="C126" s="10"/>
      <c r="D126" s="50"/>
      <c r="E126" s="50"/>
      <c r="F126" s="51"/>
      <c r="G126" s="52"/>
    </row>
    <row r="127" spans="1:7" s="7" customFormat="1" x14ac:dyDescent="0.25">
      <c r="A127" s="10"/>
      <c r="B127" s="11"/>
      <c r="C127" s="10"/>
      <c r="D127" s="50"/>
      <c r="E127" s="50"/>
      <c r="F127" s="51"/>
      <c r="G127" s="52"/>
    </row>
    <row r="128" spans="1:7" s="7" customFormat="1" x14ac:dyDescent="0.25">
      <c r="A128" s="10"/>
      <c r="B128" s="11"/>
      <c r="C128" s="10"/>
      <c r="D128" s="50"/>
      <c r="E128" s="50"/>
      <c r="F128" s="51"/>
      <c r="G128" s="52"/>
    </row>
    <row r="129" spans="1:7" s="7" customFormat="1" x14ac:dyDescent="0.25">
      <c r="A129" s="10"/>
      <c r="B129" s="11"/>
      <c r="C129" s="10"/>
      <c r="D129" s="50"/>
      <c r="E129" s="50"/>
      <c r="F129" s="51"/>
      <c r="G129" s="52"/>
    </row>
    <row r="130" spans="1:7" s="7" customFormat="1" x14ac:dyDescent="0.25">
      <c r="A130" s="10"/>
      <c r="B130" s="11"/>
      <c r="C130" s="10"/>
      <c r="D130" s="50"/>
      <c r="E130" s="50"/>
      <c r="F130" s="51"/>
      <c r="G130" s="52"/>
    </row>
    <row r="131" spans="1:7" s="7" customFormat="1" x14ac:dyDescent="0.25">
      <c r="A131" s="10"/>
      <c r="B131" s="11"/>
      <c r="C131" s="10"/>
      <c r="D131" s="50"/>
      <c r="E131" s="50"/>
      <c r="F131" s="51"/>
      <c r="G131" s="52"/>
    </row>
    <row r="132" spans="1:7" s="7" customFormat="1" x14ac:dyDescent="0.25">
      <c r="A132" s="10"/>
      <c r="B132" s="11"/>
      <c r="C132" s="10"/>
      <c r="D132" s="50"/>
      <c r="E132" s="50"/>
      <c r="F132" s="51"/>
      <c r="G132" s="52"/>
    </row>
    <row r="133" spans="1:7" s="7" customFormat="1" x14ac:dyDescent="0.25">
      <c r="A133" s="10"/>
      <c r="B133" s="11"/>
      <c r="C133" s="10"/>
      <c r="D133" s="50"/>
      <c r="E133" s="50"/>
      <c r="F133" s="51"/>
      <c r="G133" s="52"/>
    </row>
    <row r="134" spans="1:7" s="7" customFormat="1" x14ac:dyDescent="0.25">
      <c r="A134" s="10"/>
      <c r="B134" s="11"/>
      <c r="C134" s="10"/>
      <c r="D134" s="50"/>
      <c r="E134" s="50"/>
      <c r="F134" s="51"/>
      <c r="G134" s="52"/>
    </row>
    <row r="135" spans="1:7" s="7" customFormat="1" x14ac:dyDescent="0.25">
      <c r="A135" s="10"/>
      <c r="B135" s="11"/>
      <c r="C135" s="10"/>
      <c r="D135" s="50"/>
      <c r="E135" s="50"/>
      <c r="F135" s="51"/>
      <c r="G135" s="52"/>
    </row>
    <row r="136" spans="1:7" s="7" customFormat="1" x14ac:dyDescent="0.25">
      <c r="A136" s="10"/>
      <c r="B136" s="11"/>
      <c r="C136" s="10"/>
      <c r="D136" s="50"/>
      <c r="E136" s="50"/>
      <c r="F136" s="51"/>
      <c r="G136" s="52"/>
    </row>
    <row r="137" spans="1:7" s="7" customFormat="1" x14ac:dyDescent="0.25">
      <c r="A137" s="10"/>
      <c r="B137" s="11"/>
      <c r="C137" s="10"/>
      <c r="D137" s="50"/>
      <c r="E137" s="50"/>
      <c r="F137" s="51"/>
      <c r="G137" s="52"/>
    </row>
    <row r="138" spans="1:7" s="7" customFormat="1" x14ac:dyDescent="0.25">
      <c r="A138" s="10"/>
      <c r="B138" s="11"/>
      <c r="C138" s="10"/>
      <c r="D138" s="50"/>
      <c r="E138" s="50"/>
      <c r="F138" s="51"/>
      <c r="G138" s="52"/>
    </row>
    <row r="139" spans="1:7" s="7" customFormat="1" x14ac:dyDescent="0.25">
      <c r="A139" s="10"/>
      <c r="B139" s="11"/>
      <c r="C139" s="10"/>
      <c r="D139" s="50"/>
      <c r="E139" s="50"/>
      <c r="F139" s="51"/>
      <c r="G139" s="52"/>
    </row>
    <row r="140" spans="1:7" s="7" customFormat="1" x14ac:dyDescent="0.25">
      <c r="A140" s="10"/>
      <c r="B140" s="11"/>
      <c r="C140" s="10"/>
      <c r="D140" s="50"/>
      <c r="E140" s="50"/>
      <c r="F140" s="51"/>
      <c r="G140" s="52"/>
    </row>
    <row r="141" spans="1:7" s="7" customFormat="1" x14ac:dyDescent="0.25">
      <c r="A141" s="10"/>
      <c r="B141" s="11"/>
      <c r="C141" s="10"/>
      <c r="D141" s="50"/>
      <c r="E141" s="50"/>
      <c r="F141" s="51"/>
      <c r="G141" s="52"/>
    </row>
    <row r="142" spans="1:7" s="7" customFormat="1" x14ac:dyDescent="0.25">
      <c r="A142" s="10"/>
      <c r="B142" s="11"/>
      <c r="C142" s="10"/>
      <c r="D142" s="50"/>
      <c r="E142" s="50"/>
      <c r="F142" s="51"/>
      <c r="G142" s="52"/>
    </row>
    <row r="143" spans="1:7" s="7" customFormat="1" x14ac:dyDescent="0.25">
      <c r="A143" s="10"/>
      <c r="B143" s="11"/>
      <c r="C143" s="10"/>
      <c r="D143" s="50"/>
      <c r="E143" s="50"/>
      <c r="F143" s="51"/>
      <c r="G143" s="52"/>
    </row>
    <row r="144" spans="1:7" s="7" customFormat="1" x14ac:dyDescent="0.25">
      <c r="A144" s="10"/>
      <c r="B144" s="11"/>
      <c r="C144" s="10"/>
      <c r="D144" s="50"/>
      <c r="E144" s="50"/>
      <c r="F144" s="51"/>
      <c r="G144" s="52"/>
    </row>
    <row r="145" spans="1:16056" s="7" customFormat="1" x14ac:dyDescent="0.25">
      <c r="A145" s="10"/>
      <c r="B145" s="11"/>
      <c r="C145" s="10"/>
      <c r="D145" s="50"/>
      <c r="E145" s="50"/>
      <c r="F145" s="51"/>
      <c r="G145" s="52"/>
    </row>
    <row r="146" spans="1:16056" s="7" customFormat="1" x14ac:dyDescent="0.25">
      <c r="A146" s="10"/>
      <c r="B146" s="11"/>
      <c r="C146" s="10"/>
      <c r="D146" s="50"/>
      <c r="E146" s="50"/>
      <c r="F146" s="51"/>
      <c r="G146" s="52"/>
    </row>
    <row r="147" spans="1:16056" s="7" customFormat="1" x14ac:dyDescent="0.25">
      <c r="A147" s="10"/>
      <c r="B147" s="11"/>
      <c r="C147" s="10"/>
      <c r="D147" s="50"/>
      <c r="E147" s="50"/>
      <c r="F147" s="51"/>
      <c r="G147" s="52"/>
    </row>
    <row r="148" spans="1:16056" s="7" customFormat="1" x14ac:dyDescent="0.25">
      <c r="A148" s="10"/>
      <c r="B148" s="11"/>
      <c r="C148" s="10"/>
      <c r="D148" s="50"/>
      <c r="E148" s="50"/>
      <c r="F148" s="51"/>
      <c r="G148" s="52"/>
    </row>
    <row r="149" spans="1:16056" s="7" customFormat="1" x14ac:dyDescent="0.25">
      <c r="A149" s="10"/>
      <c r="B149" s="11"/>
      <c r="C149" s="10"/>
      <c r="D149" s="50"/>
      <c r="E149" s="50"/>
      <c r="F149" s="51"/>
      <c r="G149" s="52"/>
    </row>
    <row r="150" spans="1:16056" s="7" customFormat="1" x14ac:dyDescent="0.25">
      <c r="A150" s="10"/>
      <c r="B150" s="11"/>
      <c r="C150" s="10"/>
      <c r="D150" s="50"/>
      <c r="E150" s="50"/>
      <c r="F150" s="51"/>
      <c r="G150" s="52"/>
    </row>
    <row r="151" spans="1:16056" s="7" customFormat="1" x14ac:dyDescent="0.25">
      <c r="A151" s="10"/>
      <c r="B151" s="11"/>
      <c r="C151" s="10"/>
      <c r="D151" s="50"/>
      <c r="E151" s="50"/>
      <c r="F151" s="51"/>
      <c r="G151" s="52"/>
    </row>
    <row r="152" spans="1:16056" s="8" customFormat="1" x14ac:dyDescent="0.25">
      <c r="A152" s="10"/>
      <c r="B152" s="11"/>
      <c r="C152" s="11"/>
      <c r="D152" s="12"/>
      <c r="E152" s="12"/>
      <c r="F152" s="13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</row>
  </sheetData>
  <mergeCells count="13">
    <mergeCell ref="C77:F77"/>
    <mergeCell ref="C79:F79"/>
    <mergeCell ref="C81:F81"/>
    <mergeCell ref="C83:E83"/>
    <mergeCell ref="C71:F71"/>
    <mergeCell ref="C73:F73"/>
    <mergeCell ref="C75:F75"/>
    <mergeCell ref="D3:E3"/>
    <mergeCell ref="D4:E4"/>
    <mergeCell ref="A5:F5"/>
    <mergeCell ref="A6:D6"/>
    <mergeCell ref="A7:B7"/>
    <mergeCell ref="A8:E8"/>
  </mergeCells>
  <printOptions horizontalCentered="1"/>
  <pageMargins left="0.43307086614173229" right="0.23622047244094491" top="0.78740157480314965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5</vt:lpstr>
      <vt:lpstr>'форма 5'!Заголовки_для_печати</vt:lpstr>
      <vt:lpstr>'форма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Шатанова</dc:creator>
  <cp:lastModifiedBy>Ляззат Шатанова</cp:lastModifiedBy>
  <dcterms:created xsi:type="dcterms:W3CDTF">2021-07-19T09:32:08Z</dcterms:created>
  <dcterms:modified xsi:type="dcterms:W3CDTF">2021-07-19T09:43:27Z</dcterms:modified>
</cp:coreProperties>
</file>