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е полугодие 2020" sheetId="1" r:id="rId1"/>
  </sheets>
  <calcPr calcId="124519" refMode="R1C1"/>
</workbook>
</file>

<file path=xl/calcChain.xml><?xml version="1.0" encoding="utf-8"?>
<calcChain xmlns="http://schemas.openxmlformats.org/spreadsheetml/2006/main">
  <c r="G30" i="1"/>
  <c r="H30"/>
  <c r="I30"/>
  <c r="J30"/>
  <c r="G26"/>
  <c r="H26"/>
  <c r="I26"/>
  <c r="J26"/>
  <c r="J16"/>
  <c r="J17"/>
  <c r="J18"/>
  <c r="J19"/>
  <c r="J20"/>
  <c r="J21"/>
  <c r="J22"/>
  <c r="J23"/>
  <c r="J24"/>
  <c r="J25"/>
  <c r="J28"/>
  <c r="J29"/>
  <c r="J15"/>
  <c r="F30"/>
  <c r="F26"/>
  <c r="I31" l="1"/>
  <c r="G31"/>
  <c r="J31" l="1"/>
  <c r="F31"/>
  <c r="H31"/>
</calcChain>
</file>

<file path=xl/sharedStrings.xml><?xml version="1.0" encoding="utf-8"?>
<sst xmlns="http://schemas.openxmlformats.org/spreadsheetml/2006/main" count="83" uniqueCount="59">
  <si>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</si>
  <si>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</si>
  <si>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</si>
  <si>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</si>
  <si>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</si>
  <si>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</si>
  <si>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</si>
  <si>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</si>
  <si>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</si>
  <si>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</si>
  <si>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</si>
  <si>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</si>
  <si>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</si>
  <si>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</si>
  <si>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</si>
  <si>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</si>
  <si>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</si>
  <si>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</si>
  <si>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</si>
  <si>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</si>
  <si>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</si>
  <si>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</si>
  <si>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</si>
  <si>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</si>
  <si>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</si>
  <si>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</si>
  <si>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</si>
  <si>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</si>
  <si>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</si>
  <si>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</si>
  <si>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2.1.</t>
  </si>
  <si>
    <t>2.2.</t>
  </si>
  <si>
    <t>ВСЕГО</t>
  </si>
  <si>
    <t>Исп. Кофанова ТС</t>
  </si>
  <si>
    <t>тел.8(7112)534830</t>
  </si>
  <si>
    <t>Единица измерения (для натураль-ных показате-лей)</t>
  </si>
  <si>
    <t xml:space="preserve">откло-нение </t>
  </si>
  <si>
    <t xml:space="preserve">      Совмесный приказ ДАРЕМ по ЗКО №78-ОД от 19.06.2019г и КВР МСХ РК № 152 от 02.07.2019г. </t>
  </si>
  <si>
    <t>Строительство резервуара чистой воды</t>
  </si>
  <si>
    <t xml:space="preserve">Строительство водонапорной башни на насосной станции 3-го подъема </t>
  </si>
  <si>
    <t>Автомобиль Камаз-65115-026</t>
  </si>
  <si>
    <t>Прицеп НЕФАЗ 8560-062-02</t>
  </si>
  <si>
    <t>Насос погружной артезианский ЭЦВ 6-16-75</t>
  </si>
  <si>
    <t>Насос погружной артезианский ЭЦВ 6-25-40</t>
  </si>
  <si>
    <t>Насос погружной артезианский ЭЦВ 8-40-60</t>
  </si>
  <si>
    <t>Вертикальный центробежный насос CR 64-2-1</t>
  </si>
  <si>
    <t>Вертикальный центробежный насос CR 64-4-1</t>
  </si>
  <si>
    <t>1.8.</t>
  </si>
  <si>
    <t>Станция управления и защиты СУЗ -40</t>
  </si>
  <si>
    <t>1.9.</t>
  </si>
  <si>
    <t>Мембранные элементы</t>
  </si>
  <si>
    <t>1.10.</t>
  </si>
  <si>
    <t>Капитальный ремонт: Гараж на 4 автомашины на промбазе КПУ (газопровод)</t>
  </si>
  <si>
    <t>1.11.</t>
  </si>
  <si>
    <t>Капитальный ремонт: Гараж на 4 автомашины на промбазе КПУ (отопление)</t>
  </si>
  <si>
    <t>Исполнение планируется во втором полугодии 2020г в связи с подачей заявки на корректировку ИП на 2020 год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</si>
  <si>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1-е полугодие 2020 года</t>
    </r>
  </si>
  <si>
    <t>И.о. директора ЗКФ РГП "Казводхоз"</t>
  </si>
  <si>
    <t>Т.Кажгалиев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</si>
</sst>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/>
    <xf numFmtId="0" fontId="10" fillId="0" borderId="1" xfId="0" applyFont="1" applyBorder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topLeftCell="A13" zoomScale="70" zoomScaleNormal="70" workbookViewId="0">
      <selection activeCell="F41" sqref="F41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2.85546875" style="3" customWidth="1"/>
    <col min="7" max="7" width="8.28515625" style="3" customWidth="1"/>
    <col min="8" max="8" width="11.5703125" style="3" customWidth="1"/>
    <col min="9" max="9" width="7.5703125" style="3" customWidth="1"/>
    <col min="10" max="10" width="13.140625" style="3" customWidth="1"/>
    <col min="11" max="11" width="13.7109375" style="3" customWidth="1"/>
    <col min="12" max="13" width="6.42578125" style="3" customWidth="1"/>
    <col min="14" max="14" width="7.5703125" style="3" customWidth="1"/>
    <col min="15" max="15" width="11.1406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8.7109375" style="3" customWidth="1"/>
    <col min="20" max="48" width="9.140625" style="20"/>
    <col min="49" max="16384" width="9.140625" style="3"/>
  </cols>
  <sheetData>
    <row r="1" spans="1:48" ht="8.25" customHeight="1">
      <c r="R1" s="9"/>
    </row>
    <row r="2" spans="1:48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48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48" ht="5.2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48">
      <c r="A5" s="53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48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48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48">
      <c r="F8" s="3" t="s">
        <v>4</v>
      </c>
    </row>
    <row r="9" spans="1:48" ht="6" customHeight="1"/>
    <row r="10" spans="1:48" s="30" customFormat="1" ht="22.5" customHeight="1">
      <c r="A10" s="41" t="s">
        <v>5</v>
      </c>
      <c r="B10" s="41" t="s">
        <v>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ht="68.25" customHeight="1">
      <c r="A11" s="41"/>
      <c r="B11" s="41" t="s">
        <v>7</v>
      </c>
      <c r="C11" s="56" t="s">
        <v>35</v>
      </c>
      <c r="D11" s="41" t="s">
        <v>8</v>
      </c>
      <c r="E11" s="41"/>
      <c r="F11" s="41" t="s">
        <v>9</v>
      </c>
      <c r="G11" s="41"/>
      <c r="H11" s="41" t="s">
        <v>10</v>
      </c>
      <c r="I11" s="41"/>
      <c r="J11" s="41"/>
      <c r="K11" s="41"/>
      <c r="L11" s="41" t="s">
        <v>11</v>
      </c>
      <c r="M11" s="41"/>
      <c r="N11" s="41"/>
      <c r="O11" s="41"/>
      <c r="P11" s="41" t="s">
        <v>12</v>
      </c>
      <c r="Q11" s="41"/>
      <c r="R11" s="41" t="s">
        <v>13</v>
      </c>
      <c r="S11" s="41"/>
    </row>
    <row r="12" spans="1:48" ht="90" customHeight="1">
      <c r="A12" s="41"/>
      <c r="B12" s="41"/>
      <c r="C12" s="57"/>
      <c r="D12" s="2" t="s">
        <v>14</v>
      </c>
      <c r="E12" s="2" t="s">
        <v>15</v>
      </c>
      <c r="F12" s="2" t="s">
        <v>14</v>
      </c>
      <c r="G12" s="2" t="s">
        <v>15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14</v>
      </c>
      <c r="M12" s="2" t="s">
        <v>15</v>
      </c>
      <c r="N12" s="2" t="s">
        <v>36</v>
      </c>
      <c r="O12" s="2" t="s">
        <v>17</v>
      </c>
      <c r="P12" s="2" t="s">
        <v>14</v>
      </c>
      <c r="Q12" s="2" t="s">
        <v>15</v>
      </c>
      <c r="R12" s="2" t="s">
        <v>14</v>
      </c>
      <c r="S12" s="2" t="s">
        <v>15</v>
      </c>
    </row>
    <row r="13" spans="1:4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7</v>
      </c>
      <c r="G13" s="10">
        <v>8</v>
      </c>
      <c r="H13" s="10">
        <v>9</v>
      </c>
      <c r="I13" s="10">
        <v>10</v>
      </c>
      <c r="J13" s="10">
        <v>11</v>
      </c>
      <c r="K13" s="10">
        <v>12</v>
      </c>
      <c r="L13" s="10">
        <v>13</v>
      </c>
      <c r="M13" s="10">
        <v>14</v>
      </c>
      <c r="N13" s="10">
        <v>15</v>
      </c>
      <c r="O13" s="10">
        <v>16</v>
      </c>
      <c r="P13" s="10">
        <v>17</v>
      </c>
      <c r="Q13" s="10">
        <v>18</v>
      </c>
      <c r="R13" s="10">
        <v>19</v>
      </c>
      <c r="S13" s="10">
        <v>20</v>
      </c>
    </row>
    <row r="14" spans="1:48" s="8" customFormat="1">
      <c r="A14" s="42" t="s">
        <v>18</v>
      </c>
      <c r="B14" s="43"/>
      <c r="C14" s="11"/>
      <c r="D14" s="2"/>
      <c r="E14" s="2"/>
      <c r="F14" s="2"/>
      <c r="G14" s="2"/>
      <c r="H14" s="2"/>
      <c r="I14" s="2"/>
      <c r="J14" s="2"/>
      <c r="K14" s="11"/>
      <c r="L14" s="11"/>
      <c r="M14" s="11"/>
      <c r="N14" s="11"/>
      <c r="O14" s="11"/>
      <c r="P14" s="11"/>
      <c r="Q14" s="11"/>
      <c r="R14" s="11"/>
      <c r="S14" s="11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s="8" customFormat="1" ht="15" customHeight="1">
      <c r="A15" s="33" t="s">
        <v>19</v>
      </c>
      <c r="B15" s="34" t="s">
        <v>40</v>
      </c>
      <c r="C15" s="35" t="s">
        <v>20</v>
      </c>
      <c r="D15" s="35">
        <v>1</v>
      </c>
      <c r="E15" s="1">
        <v>0</v>
      </c>
      <c r="F15" s="36">
        <v>14111.25</v>
      </c>
      <c r="G15" s="1">
        <v>0</v>
      </c>
      <c r="H15" s="36">
        <v>14111.25</v>
      </c>
      <c r="I15" s="1">
        <v>0</v>
      </c>
      <c r="J15" s="13">
        <f>I15-H15</f>
        <v>-14111.25</v>
      </c>
      <c r="K15" s="44" t="s">
        <v>55</v>
      </c>
      <c r="L15" s="2">
        <v>0</v>
      </c>
      <c r="M15" s="2">
        <v>0</v>
      </c>
      <c r="N15" s="2">
        <v>0</v>
      </c>
      <c r="O15" s="10">
        <v>0</v>
      </c>
      <c r="P15" s="2">
        <v>0</v>
      </c>
      <c r="Q15" s="2">
        <v>0</v>
      </c>
      <c r="R15" s="2">
        <v>0</v>
      </c>
      <c r="S15" s="2"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8" customFormat="1" ht="15" customHeight="1">
      <c r="A16" s="33" t="s">
        <v>21</v>
      </c>
      <c r="B16" s="34" t="s">
        <v>41</v>
      </c>
      <c r="C16" s="35" t="s">
        <v>20</v>
      </c>
      <c r="D16" s="35">
        <v>1</v>
      </c>
      <c r="E16" s="1">
        <v>0</v>
      </c>
      <c r="F16" s="36">
        <v>3968.39</v>
      </c>
      <c r="G16" s="1">
        <v>0</v>
      </c>
      <c r="H16" s="36">
        <v>3968.39</v>
      </c>
      <c r="I16" s="1">
        <v>0</v>
      </c>
      <c r="J16" s="13">
        <f t="shared" ref="J16:J29" si="0">I16-H16</f>
        <v>-3968.39</v>
      </c>
      <c r="K16" s="44"/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8" customFormat="1" ht="15" customHeight="1">
      <c r="A17" s="33" t="s">
        <v>22</v>
      </c>
      <c r="B17" s="34" t="s">
        <v>42</v>
      </c>
      <c r="C17" s="35" t="s">
        <v>20</v>
      </c>
      <c r="D17" s="35">
        <v>1</v>
      </c>
      <c r="E17" s="1">
        <v>0</v>
      </c>
      <c r="F17" s="36">
        <v>236.08</v>
      </c>
      <c r="G17" s="1">
        <v>0</v>
      </c>
      <c r="H17" s="36">
        <v>236.08</v>
      </c>
      <c r="I17" s="1">
        <v>0</v>
      </c>
      <c r="J17" s="13">
        <f t="shared" si="0"/>
        <v>-236.08</v>
      </c>
      <c r="K17" s="44"/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8" customFormat="1" ht="15" customHeight="1">
      <c r="A18" s="33" t="s">
        <v>24</v>
      </c>
      <c r="B18" s="34" t="s">
        <v>43</v>
      </c>
      <c r="C18" s="35" t="s">
        <v>20</v>
      </c>
      <c r="D18" s="35">
        <v>1</v>
      </c>
      <c r="E18" s="1">
        <v>0</v>
      </c>
      <c r="F18" s="36">
        <v>260.02999999999997</v>
      </c>
      <c r="G18" s="1">
        <v>0</v>
      </c>
      <c r="H18" s="36">
        <v>260.02999999999997</v>
      </c>
      <c r="I18" s="1">
        <v>0</v>
      </c>
      <c r="J18" s="13">
        <f t="shared" si="0"/>
        <v>-260.02999999999997</v>
      </c>
      <c r="K18" s="44"/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8" customFormat="1" ht="15" customHeight="1">
      <c r="A19" s="33" t="s">
        <v>25</v>
      </c>
      <c r="B19" s="34" t="s">
        <v>44</v>
      </c>
      <c r="C19" s="35" t="s">
        <v>20</v>
      </c>
      <c r="D19" s="35">
        <v>1</v>
      </c>
      <c r="E19" s="1">
        <v>0</v>
      </c>
      <c r="F19" s="36">
        <v>318.38</v>
      </c>
      <c r="G19" s="1">
        <v>0</v>
      </c>
      <c r="H19" s="36">
        <v>318.38</v>
      </c>
      <c r="I19" s="1">
        <v>0</v>
      </c>
      <c r="J19" s="13">
        <f t="shared" si="0"/>
        <v>-318.38</v>
      </c>
      <c r="K19" s="44"/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8" customFormat="1" ht="15" customHeight="1">
      <c r="A20" s="33" t="s">
        <v>26</v>
      </c>
      <c r="B20" s="34" t="s">
        <v>45</v>
      </c>
      <c r="C20" s="35" t="s">
        <v>20</v>
      </c>
      <c r="D20" s="35">
        <v>1</v>
      </c>
      <c r="E20" s="1">
        <v>0</v>
      </c>
      <c r="F20" s="37">
        <v>784.78</v>
      </c>
      <c r="G20" s="1">
        <v>0</v>
      </c>
      <c r="H20" s="37">
        <v>784.78</v>
      </c>
      <c r="I20" s="1">
        <v>0</v>
      </c>
      <c r="J20" s="13">
        <f t="shared" si="0"/>
        <v>-784.78</v>
      </c>
      <c r="K20" s="44"/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s="8" customFormat="1" ht="15" customHeight="1">
      <c r="A21" s="33" t="s">
        <v>27</v>
      </c>
      <c r="B21" s="34" t="s">
        <v>46</v>
      </c>
      <c r="C21" s="35" t="s">
        <v>20</v>
      </c>
      <c r="D21" s="35">
        <v>1</v>
      </c>
      <c r="E21" s="1">
        <v>0</v>
      </c>
      <c r="F21" s="37">
        <v>1706.91</v>
      </c>
      <c r="G21" s="1">
        <v>0</v>
      </c>
      <c r="H21" s="37">
        <v>1706.91</v>
      </c>
      <c r="I21" s="1">
        <v>0</v>
      </c>
      <c r="J21" s="13">
        <f t="shared" si="0"/>
        <v>-1706.91</v>
      </c>
      <c r="K21" s="44"/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s="8" customFormat="1" ht="15.75" customHeight="1">
      <c r="A22" s="33" t="s">
        <v>47</v>
      </c>
      <c r="B22" s="34" t="s">
        <v>48</v>
      </c>
      <c r="C22" s="35" t="s">
        <v>20</v>
      </c>
      <c r="D22" s="35">
        <v>4</v>
      </c>
      <c r="E22" s="1">
        <v>0</v>
      </c>
      <c r="F22" s="37">
        <v>299.92</v>
      </c>
      <c r="G22" s="1">
        <v>0</v>
      </c>
      <c r="H22" s="37">
        <v>299.92</v>
      </c>
      <c r="I22" s="1">
        <v>0</v>
      </c>
      <c r="J22" s="13">
        <f t="shared" si="0"/>
        <v>-299.92</v>
      </c>
      <c r="K22" s="44"/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8" customFormat="1" ht="14.25" customHeight="1">
      <c r="A23" s="33" t="s">
        <v>49</v>
      </c>
      <c r="B23" s="34" t="s">
        <v>50</v>
      </c>
      <c r="C23" s="35" t="s">
        <v>20</v>
      </c>
      <c r="D23" s="35">
        <v>44</v>
      </c>
      <c r="E23" s="1">
        <v>0</v>
      </c>
      <c r="F23" s="37">
        <v>5282.11</v>
      </c>
      <c r="G23" s="1">
        <v>0</v>
      </c>
      <c r="H23" s="37">
        <v>5282.11</v>
      </c>
      <c r="I23" s="1">
        <v>0</v>
      </c>
      <c r="J23" s="13">
        <f t="shared" si="0"/>
        <v>-5282.11</v>
      </c>
      <c r="K23" s="44"/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s="8" customFormat="1" ht="28.5" customHeight="1">
      <c r="A24" s="33" t="s">
        <v>51</v>
      </c>
      <c r="B24" s="34" t="s">
        <v>52</v>
      </c>
      <c r="C24" s="35" t="s">
        <v>23</v>
      </c>
      <c r="D24" s="35">
        <v>1</v>
      </c>
      <c r="E24" s="1">
        <v>0</v>
      </c>
      <c r="F24" s="37">
        <v>2085.3200000000002</v>
      </c>
      <c r="G24" s="1">
        <v>0</v>
      </c>
      <c r="H24" s="37">
        <v>2085.3200000000002</v>
      </c>
      <c r="I24" s="1">
        <v>0</v>
      </c>
      <c r="J24" s="13">
        <f t="shared" si="0"/>
        <v>-2085.3200000000002</v>
      </c>
      <c r="K24" s="44"/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8" customFormat="1" ht="31.5" customHeight="1">
      <c r="A25" s="33" t="s">
        <v>53</v>
      </c>
      <c r="B25" s="34" t="s">
        <v>54</v>
      </c>
      <c r="C25" s="35" t="s">
        <v>23</v>
      </c>
      <c r="D25" s="35">
        <v>1</v>
      </c>
      <c r="E25" s="1">
        <v>0</v>
      </c>
      <c r="F25" s="36">
        <v>1421.69</v>
      </c>
      <c r="G25" s="1">
        <v>0</v>
      </c>
      <c r="H25" s="36">
        <v>1421.69</v>
      </c>
      <c r="I25" s="1">
        <v>0</v>
      </c>
      <c r="J25" s="13">
        <f t="shared" si="0"/>
        <v>-1421.69</v>
      </c>
      <c r="K25" s="44"/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14" customFormat="1">
      <c r="A26" s="25"/>
      <c r="B26" s="4" t="s">
        <v>28</v>
      </c>
      <c r="C26" s="5"/>
      <c r="D26" s="6"/>
      <c r="E26" s="6"/>
      <c r="F26" s="26">
        <f>SUM(F15:F25)</f>
        <v>30474.859999999997</v>
      </c>
      <c r="G26" s="26">
        <f t="shared" ref="G26:J26" si="1">SUM(G15:G25)</f>
        <v>0</v>
      </c>
      <c r="H26" s="26">
        <f t="shared" si="1"/>
        <v>30474.859999999997</v>
      </c>
      <c r="I26" s="26">
        <f t="shared" si="1"/>
        <v>0</v>
      </c>
      <c r="J26" s="26">
        <f t="shared" si="1"/>
        <v>-30474.859999999997</v>
      </c>
      <c r="K26" s="17"/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s="30" customFormat="1" ht="14.25" customHeight="1">
      <c r="A27" s="45" t="s">
        <v>29</v>
      </c>
      <c r="B27" s="46"/>
      <c r="C27" s="28"/>
      <c r="D27" s="1"/>
      <c r="E27" s="1"/>
      <c r="F27" s="1"/>
      <c r="G27" s="1"/>
      <c r="H27" s="1"/>
      <c r="I27" s="1"/>
      <c r="J27" s="13"/>
      <c r="K27" s="28"/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ht="38.25" customHeight="1">
      <c r="A28" s="12" t="s">
        <v>30</v>
      </c>
      <c r="B28" s="32" t="s">
        <v>38</v>
      </c>
      <c r="C28" s="38" t="s">
        <v>20</v>
      </c>
      <c r="D28" s="39">
        <v>1</v>
      </c>
      <c r="E28" s="1">
        <v>0</v>
      </c>
      <c r="F28" s="40">
        <v>28944.34</v>
      </c>
      <c r="G28" s="1">
        <v>0</v>
      </c>
      <c r="H28" s="40">
        <v>28944.34</v>
      </c>
      <c r="I28" s="1">
        <v>0</v>
      </c>
      <c r="J28" s="13">
        <f t="shared" si="0"/>
        <v>-28944.34</v>
      </c>
      <c r="K28" s="44" t="s">
        <v>55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48" ht="35.25" customHeight="1">
      <c r="A29" s="12" t="s">
        <v>31</v>
      </c>
      <c r="B29" s="32" t="s">
        <v>39</v>
      </c>
      <c r="C29" s="38" t="s">
        <v>23</v>
      </c>
      <c r="D29" s="39">
        <v>1</v>
      </c>
      <c r="E29" s="1">
        <v>0</v>
      </c>
      <c r="F29" s="40">
        <v>8000</v>
      </c>
      <c r="G29" s="1">
        <v>0</v>
      </c>
      <c r="H29" s="40">
        <v>8000</v>
      </c>
      <c r="I29" s="1">
        <v>0</v>
      </c>
      <c r="J29" s="13">
        <f t="shared" si="0"/>
        <v>-8000</v>
      </c>
      <c r="K29" s="44"/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48" s="14" customFormat="1" ht="15" customHeight="1">
      <c r="A30" s="15"/>
      <c r="B30" s="4" t="s">
        <v>28</v>
      </c>
      <c r="C30" s="7"/>
      <c r="D30" s="1"/>
      <c r="E30" s="6"/>
      <c r="F30" s="16">
        <f>SUM(F28:F29)</f>
        <v>36944.339999999997</v>
      </c>
      <c r="G30" s="16">
        <f t="shared" ref="G30:J30" si="2">SUM(G28:G29)</f>
        <v>0</v>
      </c>
      <c r="H30" s="16">
        <f t="shared" si="2"/>
        <v>36944.339999999997</v>
      </c>
      <c r="I30" s="16">
        <f t="shared" si="2"/>
        <v>0</v>
      </c>
      <c r="J30" s="16">
        <f t="shared" si="2"/>
        <v>-36944.339999999997</v>
      </c>
      <c r="K30" s="44"/>
      <c r="L30" s="17">
        <v>0</v>
      </c>
      <c r="M30" s="17">
        <v>0</v>
      </c>
      <c r="N30" s="17">
        <v>0</v>
      </c>
      <c r="O30" s="17"/>
      <c r="P30" s="17">
        <v>0</v>
      </c>
      <c r="Q30" s="17">
        <v>0</v>
      </c>
      <c r="R30" s="17">
        <v>0</v>
      </c>
      <c r="S30" s="17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s="14" customFormat="1">
      <c r="A31" s="47" t="s">
        <v>32</v>
      </c>
      <c r="B31" s="48"/>
      <c r="C31" s="15"/>
      <c r="D31" s="6"/>
      <c r="E31" s="6"/>
      <c r="F31" s="27">
        <f>F30+F26</f>
        <v>67419.199999999997</v>
      </c>
      <c r="G31" s="27">
        <f t="shared" ref="G31:J31" si="3">G30+G26</f>
        <v>0</v>
      </c>
      <c r="H31" s="27">
        <f t="shared" si="3"/>
        <v>67419.199999999997</v>
      </c>
      <c r="I31" s="27">
        <f t="shared" si="3"/>
        <v>0</v>
      </c>
      <c r="J31" s="27">
        <f t="shared" si="3"/>
        <v>-67419.199999999997</v>
      </c>
      <c r="K31" s="15"/>
      <c r="L31" s="17">
        <v>0</v>
      </c>
      <c r="M31" s="17">
        <v>0</v>
      </c>
      <c r="N31" s="17">
        <v>0</v>
      </c>
      <c r="O31" s="17"/>
      <c r="P31" s="17">
        <v>0</v>
      </c>
      <c r="Q31" s="17">
        <v>0</v>
      </c>
      <c r="R31" s="17">
        <v>0</v>
      </c>
      <c r="S31" s="17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20.25" customHeight="1">
      <c r="A32" s="18"/>
      <c r="B32" s="19"/>
      <c r="C32" s="20"/>
      <c r="D32" s="20"/>
      <c r="E32" s="20"/>
      <c r="F32" s="21"/>
      <c r="G32" s="22"/>
      <c r="H32" s="23"/>
      <c r="I32" s="22"/>
      <c r="J32" s="23"/>
      <c r="K32" s="20"/>
      <c r="L32" s="22"/>
      <c r="M32" s="22"/>
      <c r="N32" s="22"/>
      <c r="O32" s="22"/>
      <c r="P32" s="22"/>
      <c r="Q32" s="22"/>
      <c r="R32" s="22"/>
      <c r="S32" s="22"/>
    </row>
    <row r="33" spans="2:48" s="14" customFormat="1">
      <c r="C33" s="14" t="s">
        <v>57</v>
      </c>
      <c r="K33" s="14" t="s">
        <v>58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7.5" customHeight="1"/>
    <row r="35" spans="2:48">
      <c r="B35" s="3" t="s">
        <v>33</v>
      </c>
    </row>
    <row r="36" spans="2:48">
      <c r="B36" s="3" t="s">
        <v>34</v>
      </c>
    </row>
  </sheetData>
  <mergeCells count="21">
    <mergeCell ref="A7:S7"/>
    <mergeCell ref="K28:K30"/>
    <mergeCell ref="A2:S2"/>
    <mergeCell ref="A3:S3"/>
    <mergeCell ref="A4:S4"/>
    <mergeCell ref="A5:S5"/>
    <mergeCell ref="A6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  <mergeCell ref="R11:S11"/>
    <mergeCell ref="A14:B14"/>
    <mergeCell ref="K15:K25"/>
    <mergeCell ref="A27:B27"/>
    <mergeCell ref="A31:B31"/>
  </mergeCells>
  <pageMargins left="0.45" right="0.16" top="0.7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полугодие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2006-01-01T02:13:12Z</dcterms:modified>
</cp:coreProperties>
</file>