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4" sheetId="1" r:id="rId1"/>
    <sheet name="продолжение приложения 4" sheetId="2" r:id="rId2"/>
  </sheets>
  <calcPr calcId="124519" refMode="R1C1"/>
</workbook>
</file>

<file path=xl/calcChain.xml><?xml version="1.0" encoding="utf-8"?>
<calcChain xmlns="http://schemas.openxmlformats.org/spreadsheetml/2006/main">
  <c r="F13" i="2"/>
  <c r="F14"/>
  <c r="F15"/>
  <c r="F16"/>
  <c r="F17"/>
  <c r="F18"/>
  <c r="F19"/>
  <c r="F44" i="1"/>
  <c r="J42"/>
  <c r="H43"/>
  <c r="J43" s="1"/>
  <c r="F43"/>
  <c r="J41"/>
  <c r="J40"/>
  <c r="G34"/>
  <c r="H34"/>
  <c r="I34"/>
  <c r="F34"/>
  <c r="J33"/>
  <c r="J32"/>
  <c r="J31"/>
  <c r="J30"/>
  <c r="J29"/>
  <c r="F12" i="2"/>
  <c r="J20" i="1"/>
  <c r="J21"/>
  <c r="J22"/>
  <c r="H23"/>
  <c r="G44"/>
  <c r="I44"/>
  <c r="F23"/>
  <c r="H44" l="1"/>
  <c r="J23"/>
  <c r="J39"/>
  <c r="J38"/>
  <c r="J37"/>
  <c r="J36"/>
  <c r="J28"/>
  <c r="J27"/>
  <c r="J26"/>
  <c r="J25"/>
  <c r="J34" l="1"/>
  <c r="J44" s="1"/>
</calcChain>
</file>

<file path=xl/sharedStrings.xml><?xml version="1.0" encoding="utf-8"?>
<sst xmlns="http://schemas.openxmlformats.org/spreadsheetml/2006/main" count="157" uniqueCount="98">
  <si>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</si>
  <si>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</si>
  <si>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</si>
  <si>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</si>
  <si>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</si>
  <si>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    наименование субъекта естественной монополии, вид деятельности,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</si>
  <si>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</si>
  <si>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</si>
  <si>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</si>
  <si>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</si>
  <si>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</si>
  <si>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</si>
  <si>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</si>
  <si>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</si>
  <si>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</si>
  <si>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</si>
  <si>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</si>
  <si>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</si>
  <si>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</si>
  <si>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</si>
  <si>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</si>
  <si>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</si>
  <si>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</si>
  <si>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</si>
  <si>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</si>
  <si>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</si>
  <si>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</si>
  <si>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</si>
  <si>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</si>
  <si>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</si>
  <si>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</si>
  <si>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</si>
  <si>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</si>
  <si>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</si>
  <si>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 xml:space="preserve"> Западно-Казахстанский филиал РГП "Казводхоз" КВР МСХ РК</t>
  </si>
  <si>
    <t>кем утвержден(а) программа (проект) (дата, номер приказа)</t>
  </si>
  <si>
    <r>
      <t>Показатели эффективности, надежности и качества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</si>
  <si>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1.2.</t>
  </si>
  <si>
    <t>объект</t>
  </si>
  <si>
    <t>1.3.</t>
  </si>
  <si>
    <t>ВСЕГО</t>
  </si>
  <si>
    <t>шт</t>
  </si>
  <si>
    <t>Исполнение планируется на второе полугодие</t>
  </si>
  <si>
    <t>Н.Джумагалиев</t>
  </si>
  <si>
    <t>Наименование регулируемых услуг (товаров, работ)</t>
  </si>
  <si>
    <t>Каменский ПУ (услуги по подаче питьвой воды)</t>
  </si>
  <si>
    <t>Бокейординский ПУ (услуги по подаче питьевой воды)</t>
  </si>
  <si>
    <t>ЗКФ (услуги по подаче воды по каналам)</t>
  </si>
  <si>
    <t>Директор ЗКФ РГП "Казводхоз"</t>
  </si>
  <si>
    <t>Исполнение во втором полугодии</t>
  </si>
  <si>
    <t xml:space="preserve">      Совмесный приказ ДАРЕМ по ЗКО №139-ОД от 01.09.2016г и КВР МСХ РК № 123 от 24.08.2016г. </t>
  </si>
  <si>
    <t>1. ЗКФ подача воды по каналам</t>
  </si>
  <si>
    <t>2. Каменский ПУ</t>
  </si>
  <si>
    <t>2.1.</t>
  </si>
  <si>
    <t>2.2.</t>
  </si>
  <si>
    <t>2.3.</t>
  </si>
  <si>
    <t>2.4.</t>
  </si>
  <si>
    <t>3. Бокейординский ПУ</t>
  </si>
  <si>
    <t>3.1.</t>
  </si>
  <si>
    <t>3.2.</t>
  </si>
  <si>
    <t>3.3.</t>
  </si>
  <si>
    <t>3.4.</t>
  </si>
  <si>
    <t>           Информация субъекта естественной монополии о ходе исполнения субъектом инвестиционной программы</t>
  </si>
  <si>
    <t xml:space="preserve">                          </t>
  </si>
  <si>
    <t>Итого</t>
  </si>
  <si>
    <t>Вакуумная машина КО-503В-2 на базе ГАЗ-33801 (3309)</t>
  </si>
  <si>
    <t>Трактор МТЗ-82.1</t>
  </si>
  <si>
    <t>Исп. Кофанова ТС</t>
  </si>
  <si>
    <t>тел.8(7112)534830</t>
  </si>
  <si>
    <t>Износ техники, замена на новую</t>
  </si>
  <si>
    <r>
      <t>    </t>
    </r>
    <r>
      <rPr>
        <b/>
        <sz val="11"/>
        <color theme="3" tint="-0.499984740745262"/>
        <rFont val="Times New Roman"/>
        <family val="1"/>
        <charset val="204"/>
      </rPr>
      <t>(проекта)/об исполнении инвестиционной программы (проекта)* за первое полугодие 2018 года</t>
    </r>
  </si>
  <si>
    <t>Бульдозер Б-10М</t>
  </si>
  <si>
    <t>Экскаватор ЭО 2626</t>
  </si>
  <si>
    <t>Бетономешалка JZC-350</t>
  </si>
  <si>
    <t>Вакуумная машина КО-503В-2</t>
  </si>
  <si>
    <t>Трактор Беларус-82.1 с погрузчиком ПФ -1М</t>
  </si>
  <si>
    <t>Капитальный ремонт водовода Балаган-Переметное</t>
  </si>
  <si>
    <t>Капитальный ремонт зданий н/станции 2-го подъема и лаборатории (оконные проемы)</t>
  </si>
  <si>
    <t>2.5.</t>
  </si>
  <si>
    <t>2.6.</t>
  </si>
  <si>
    <t>2.7.</t>
  </si>
  <si>
    <t>2.8.</t>
  </si>
  <si>
    <t>2.9.</t>
  </si>
  <si>
    <t>Вертикальный центрабежный насос CR64-2-1</t>
  </si>
  <si>
    <t>Вертикальный центрабежный насос CR64-4-1</t>
  </si>
  <si>
    <t>Станция управления и защиты СУЗ-40</t>
  </si>
  <si>
    <t>Задвижка фланцевая с электроприводом Ду-400мм</t>
  </si>
  <si>
    <t>Задвижка фланцевая с электроприводом Ду-500мм</t>
  </si>
  <si>
    <t>Бульдозер Агромаш-90ТГ</t>
  </si>
  <si>
    <t>Автомобиль УАЗ-390945-441 фермер</t>
  </si>
  <si>
    <t>3.5.</t>
  </si>
  <si>
    <t>3.6.</t>
  </si>
  <si>
    <t>3.7.</t>
  </si>
  <si>
    <t>Стенд для испытания и регулировки ТНВД</t>
  </si>
  <si>
    <t>Поршневой компрессор ПКСД-1,5/16</t>
  </si>
  <si>
    <t>Аппарат для стыковой сварки полиэтиленовых труб ССПТ-315</t>
  </si>
  <si>
    <t>план         (2018 год)</t>
  </si>
  <si>
    <t>факт текущего года                        (1-е полугодие) 4 месяца 2018г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</si>
</sst>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3" tint="-0.499984740745262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16" fontId="1" fillId="0" borderId="1" xfId="0" applyNumberFormat="1" applyFont="1" applyBorder="1"/>
    <xf numFmtId="0" fontId="2" fillId="0" borderId="0" xfId="0" applyFont="1"/>
    <xf numFmtId="2" fontId="1" fillId="0" borderId="1" xfId="0" applyNumberFormat="1" applyFont="1" applyBorder="1"/>
    <xf numFmtId="0" fontId="8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5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2" fontId="13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5" xfId="0" applyFont="1" applyBorder="1" applyAlignment="1"/>
    <xf numFmtId="0" fontId="10" fillId="0" borderId="6" xfId="0" applyFont="1" applyBorder="1" applyAlignment="1"/>
    <xf numFmtId="0" fontId="2" fillId="0" borderId="5" xfId="0" applyFont="1" applyBorder="1" applyAlignment="1">
      <alignment wrapText="1"/>
    </xf>
    <xf numFmtId="0" fontId="0" fillId="0" borderId="6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topLeftCell="A31" zoomScale="70" zoomScaleNormal="70" workbookViewId="0">
      <selection activeCell="W31" sqref="W31"/>
    </sheetView>
  </sheetViews>
  <sheetFormatPr defaultRowHeight="15"/>
  <cols>
    <col min="1" max="1" width="4.5703125" style="1" customWidth="1"/>
    <col min="2" max="2" width="40.28515625" style="1" customWidth="1"/>
    <col min="3" max="3" width="9.5703125" style="1" customWidth="1"/>
    <col min="4" max="4" width="7.28515625" style="1" customWidth="1"/>
    <col min="5" max="5" width="9.7109375" style="1" customWidth="1"/>
    <col min="6" max="6" width="11.5703125" style="1" bestFit="1" customWidth="1"/>
    <col min="7" max="7" width="9.140625" style="1"/>
    <col min="8" max="8" width="11.5703125" style="1" customWidth="1"/>
    <col min="9" max="9" width="9.140625" style="1"/>
    <col min="10" max="10" width="13.140625" style="1" customWidth="1"/>
    <col min="11" max="11" width="13.7109375" style="1" customWidth="1"/>
    <col min="12" max="12" width="7.7109375" style="1" customWidth="1"/>
    <col min="13" max="13" width="7.42578125" style="1" customWidth="1"/>
    <col min="14" max="14" width="9.140625" style="1"/>
    <col min="15" max="15" width="11.140625" style="1" customWidth="1"/>
    <col min="16" max="16" width="6.140625" style="1" customWidth="1"/>
    <col min="17" max="17" width="6" style="1" customWidth="1"/>
    <col min="18" max="16384" width="9.140625" style="1"/>
  </cols>
  <sheetData>
    <row r="1" spans="1:19">
      <c r="R1" s="2" t="s">
        <v>0</v>
      </c>
    </row>
    <row r="2" spans="1:19">
      <c r="R2" s="2" t="s">
        <v>1</v>
      </c>
    </row>
    <row r="3" spans="1:19">
      <c r="R3" s="2" t="s">
        <v>2</v>
      </c>
    </row>
    <row r="4" spans="1:19">
      <c r="R4" s="2" t="s">
        <v>3</v>
      </c>
    </row>
    <row r="5" spans="1:19">
      <c r="R5" s="2" t="s">
        <v>4</v>
      </c>
    </row>
    <row r="6" spans="1:19" ht="8.25" customHeight="1">
      <c r="R6" s="2"/>
    </row>
    <row r="7" spans="1:19">
      <c r="A7" s="76" t="s">
        <v>62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1:19">
      <c r="A8" s="77" t="s">
        <v>70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5.25" customHeight="1">
      <c r="A9" s="78" t="s">
        <v>63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>
      <c r="A10" s="79" t="s">
        <v>34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19">
      <c r="A11" s="81" t="s">
        <v>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spans="1:19">
      <c r="A12" s="75" t="s">
        <v>50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1:19">
      <c r="H13" s="1" t="s">
        <v>35</v>
      </c>
    </row>
    <row r="14" spans="1:19" ht="6" customHeight="1"/>
    <row r="15" spans="1:19" ht="15.75" customHeight="1">
      <c r="A15" s="74" t="s">
        <v>6</v>
      </c>
      <c r="B15" s="84" t="s">
        <v>7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65.25" customHeight="1">
      <c r="A16" s="74"/>
      <c r="B16" s="74" t="s">
        <v>8</v>
      </c>
      <c r="C16" s="82" t="s">
        <v>9</v>
      </c>
      <c r="D16" s="74" t="s">
        <v>10</v>
      </c>
      <c r="E16" s="74"/>
      <c r="F16" s="74" t="s">
        <v>11</v>
      </c>
      <c r="G16" s="74"/>
      <c r="H16" s="74" t="s">
        <v>12</v>
      </c>
      <c r="I16" s="74"/>
      <c r="J16" s="74"/>
      <c r="K16" s="74"/>
      <c r="L16" s="85" t="s">
        <v>13</v>
      </c>
      <c r="M16" s="86"/>
      <c r="N16" s="86"/>
      <c r="O16" s="87"/>
      <c r="P16" s="74" t="s">
        <v>14</v>
      </c>
      <c r="Q16" s="74"/>
      <c r="R16" s="74" t="s">
        <v>15</v>
      </c>
      <c r="S16" s="74"/>
    </row>
    <row r="17" spans="1:19" ht="30">
      <c r="A17" s="74"/>
      <c r="B17" s="74"/>
      <c r="C17" s="83"/>
      <c r="D17" s="3" t="s">
        <v>16</v>
      </c>
      <c r="E17" s="3" t="s">
        <v>17</v>
      </c>
      <c r="F17" s="3" t="s">
        <v>16</v>
      </c>
      <c r="G17" s="3" t="s">
        <v>17</v>
      </c>
      <c r="H17" s="3" t="s">
        <v>16</v>
      </c>
      <c r="I17" s="3" t="s">
        <v>17</v>
      </c>
      <c r="J17" s="3" t="s">
        <v>18</v>
      </c>
      <c r="K17" s="3" t="s">
        <v>19</v>
      </c>
      <c r="L17" s="3" t="s">
        <v>16</v>
      </c>
      <c r="M17" s="3" t="s">
        <v>17</v>
      </c>
      <c r="N17" s="3" t="s">
        <v>18</v>
      </c>
      <c r="O17" s="3" t="s">
        <v>19</v>
      </c>
      <c r="P17" s="3" t="s">
        <v>16</v>
      </c>
      <c r="Q17" s="3" t="s">
        <v>17</v>
      </c>
      <c r="R17" s="3" t="s">
        <v>16</v>
      </c>
      <c r="S17" s="3" t="s">
        <v>17</v>
      </c>
    </row>
    <row r="18" spans="1:19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7</v>
      </c>
      <c r="G18" s="3">
        <v>8</v>
      </c>
      <c r="H18" s="3">
        <v>9</v>
      </c>
      <c r="I18" s="3">
        <v>10</v>
      </c>
      <c r="J18" s="3">
        <v>11</v>
      </c>
      <c r="K18" s="3">
        <v>12</v>
      </c>
      <c r="L18" s="3">
        <v>13</v>
      </c>
      <c r="M18" s="3">
        <v>14</v>
      </c>
      <c r="N18" s="3">
        <v>15</v>
      </c>
      <c r="O18" s="3">
        <v>16</v>
      </c>
      <c r="P18" s="3">
        <v>17</v>
      </c>
      <c r="Q18" s="3">
        <v>18</v>
      </c>
      <c r="R18" s="3">
        <v>19</v>
      </c>
      <c r="S18" s="3">
        <v>20</v>
      </c>
    </row>
    <row r="19" spans="1:19">
      <c r="A19" s="68" t="s">
        <v>51</v>
      </c>
      <c r="B19" s="69"/>
      <c r="C19" s="12"/>
      <c r="D19" s="12"/>
      <c r="E19" s="12"/>
      <c r="F19" s="15"/>
      <c r="G19" s="12"/>
      <c r="H19" s="15"/>
      <c r="I19" s="12"/>
      <c r="J19" s="19"/>
      <c r="K19" s="70" t="s">
        <v>42</v>
      </c>
      <c r="L19" s="12"/>
      <c r="M19" s="12"/>
      <c r="N19" s="12"/>
      <c r="O19" s="12"/>
      <c r="P19" s="12"/>
      <c r="Q19" s="12"/>
      <c r="R19" s="12"/>
      <c r="S19" s="12"/>
    </row>
    <row r="20" spans="1:19">
      <c r="A20" s="12" t="s">
        <v>20</v>
      </c>
      <c r="B20" s="33" t="s">
        <v>71</v>
      </c>
      <c r="C20" s="34" t="s">
        <v>41</v>
      </c>
      <c r="D20" s="35">
        <v>1</v>
      </c>
      <c r="E20" s="35">
        <v>0</v>
      </c>
      <c r="F20" s="43">
        <v>14716.8</v>
      </c>
      <c r="G20" s="32">
        <v>0</v>
      </c>
      <c r="H20" s="43">
        <v>14716.8</v>
      </c>
      <c r="I20" s="32">
        <v>0</v>
      </c>
      <c r="J20" s="17">
        <f t="shared" ref="J20:J22" si="0">I20-H20</f>
        <v>-14716.8</v>
      </c>
      <c r="K20" s="71"/>
      <c r="L20" s="9">
        <v>0</v>
      </c>
      <c r="M20" s="9">
        <v>0</v>
      </c>
      <c r="N20" s="9">
        <v>0</v>
      </c>
      <c r="O20" s="31"/>
      <c r="P20" s="9">
        <v>0</v>
      </c>
      <c r="Q20" s="9">
        <v>0</v>
      </c>
      <c r="R20" s="9">
        <v>0</v>
      </c>
      <c r="S20" s="9">
        <v>0</v>
      </c>
    </row>
    <row r="21" spans="1:19">
      <c r="A21" s="12" t="s">
        <v>37</v>
      </c>
      <c r="B21" s="36" t="s">
        <v>72</v>
      </c>
      <c r="C21" s="34" t="s">
        <v>41</v>
      </c>
      <c r="D21" s="35">
        <v>1</v>
      </c>
      <c r="E21" s="35">
        <v>0</v>
      </c>
      <c r="F21" s="43">
        <v>6857.14</v>
      </c>
      <c r="G21" s="32">
        <v>0</v>
      </c>
      <c r="H21" s="43">
        <v>6857.14</v>
      </c>
      <c r="I21" s="32">
        <v>0</v>
      </c>
      <c r="J21" s="17">
        <f t="shared" si="0"/>
        <v>-6857.14</v>
      </c>
      <c r="K21" s="71"/>
      <c r="L21" s="9">
        <v>0</v>
      </c>
      <c r="M21" s="9">
        <v>0</v>
      </c>
      <c r="N21" s="9">
        <v>0</v>
      </c>
      <c r="O21" s="31"/>
      <c r="P21" s="9">
        <v>0</v>
      </c>
      <c r="Q21" s="9">
        <v>0</v>
      </c>
      <c r="R21" s="9">
        <v>0</v>
      </c>
      <c r="S21" s="9">
        <v>0</v>
      </c>
    </row>
    <row r="22" spans="1:19">
      <c r="A22" s="13" t="s">
        <v>39</v>
      </c>
      <c r="B22" s="33" t="s">
        <v>73</v>
      </c>
      <c r="C22" s="34" t="s">
        <v>41</v>
      </c>
      <c r="D22" s="35">
        <v>1</v>
      </c>
      <c r="E22" s="35">
        <v>0</v>
      </c>
      <c r="F22" s="44">
        <v>1312.55</v>
      </c>
      <c r="G22" s="32">
        <v>0</v>
      </c>
      <c r="H22" s="44">
        <v>1312.55</v>
      </c>
      <c r="I22" s="32">
        <v>0</v>
      </c>
      <c r="J22" s="17">
        <f t="shared" si="0"/>
        <v>-1312.55</v>
      </c>
      <c r="K22" s="71"/>
      <c r="L22" s="9">
        <v>0</v>
      </c>
      <c r="M22" s="9">
        <v>0</v>
      </c>
      <c r="N22" s="9">
        <v>0</v>
      </c>
      <c r="O22" s="31"/>
      <c r="P22" s="9">
        <v>0</v>
      </c>
      <c r="Q22" s="9">
        <v>0</v>
      </c>
      <c r="R22" s="9">
        <v>0</v>
      </c>
      <c r="S22" s="9">
        <v>0</v>
      </c>
    </row>
    <row r="23" spans="1:19" s="14" customFormat="1" ht="14.25">
      <c r="A23" s="52"/>
      <c r="B23" s="37" t="s">
        <v>64</v>
      </c>
      <c r="C23" s="53"/>
      <c r="D23" s="54"/>
      <c r="E23" s="54"/>
      <c r="F23" s="45">
        <f>SUM(F20:F22)</f>
        <v>22886.489999999998</v>
      </c>
      <c r="G23" s="6">
        <v>0</v>
      </c>
      <c r="H23" s="45">
        <f>SUM(H20:H22)</f>
        <v>22886.489999999998</v>
      </c>
      <c r="I23" s="6">
        <v>0</v>
      </c>
      <c r="J23" s="18">
        <f>I23-H23</f>
        <v>-22886.489999999998</v>
      </c>
      <c r="K23" s="72"/>
      <c r="L23" s="6">
        <v>0</v>
      </c>
      <c r="M23" s="6">
        <v>0</v>
      </c>
      <c r="N23" s="6">
        <v>0</v>
      </c>
      <c r="O23" s="42"/>
      <c r="P23" s="6">
        <v>0</v>
      </c>
      <c r="Q23" s="6">
        <v>0</v>
      </c>
      <c r="R23" s="6">
        <v>0</v>
      </c>
      <c r="S23" s="6">
        <v>0</v>
      </c>
    </row>
    <row r="24" spans="1:19">
      <c r="A24" s="68" t="s">
        <v>52</v>
      </c>
      <c r="B24" s="73"/>
      <c r="C24" s="4"/>
      <c r="D24" s="32"/>
      <c r="E24" s="32"/>
      <c r="F24" s="32"/>
      <c r="G24" s="32"/>
      <c r="H24" s="32"/>
      <c r="I24" s="32"/>
      <c r="J24" s="32"/>
      <c r="K24" s="4"/>
      <c r="L24" s="4"/>
      <c r="M24" s="4"/>
      <c r="N24" s="4"/>
      <c r="O24" s="4"/>
      <c r="P24" s="4"/>
      <c r="Q24" s="4"/>
      <c r="R24" s="4"/>
      <c r="S24" s="4"/>
    </row>
    <row r="25" spans="1:19" ht="15" customHeight="1">
      <c r="A25" s="10" t="s">
        <v>53</v>
      </c>
      <c r="B25" s="38" t="s">
        <v>74</v>
      </c>
      <c r="C25" s="34" t="s">
        <v>41</v>
      </c>
      <c r="D25" s="35">
        <v>1</v>
      </c>
      <c r="E25" s="35">
        <v>0</v>
      </c>
      <c r="F25" s="46">
        <v>5968.8</v>
      </c>
      <c r="G25" s="9">
        <v>0</v>
      </c>
      <c r="H25" s="46">
        <v>5968.8</v>
      </c>
      <c r="I25" s="32">
        <v>0</v>
      </c>
      <c r="J25" s="17">
        <f>I25-H25</f>
        <v>-5968.8</v>
      </c>
      <c r="K25" s="70" t="s">
        <v>42</v>
      </c>
      <c r="L25" s="9">
        <v>0</v>
      </c>
      <c r="M25" s="9">
        <v>0</v>
      </c>
      <c r="N25" s="9">
        <v>0</v>
      </c>
      <c r="O25" s="4"/>
      <c r="P25" s="9">
        <v>0</v>
      </c>
      <c r="Q25" s="9">
        <v>0</v>
      </c>
      <c r="R25" s="9">
        <v>0</v>
      </c>
      <c r="S25" s="9">
        <v>0</v>
      </c>
    </row>
    <row r="26" spans="1:19" ht="15" customHeight="1">
      <c r="A26" s="10" t="s">
        <v>54</v>
      </c>
      <c r="B26" s="38" t="s">
        <v>75</v>
      </c>
      <c r="C26" s="34" t="s">
        <v>41</v>
      </c>
      <c r="D26" s="35">
        <v>1</v>
      </c>
      <c r="E26" s="35">
        <v>0</v>
      </c>
      <c r="F26" s="47">
        <v>4897.1400000000003</v>
      </c>
      <c r="G26" s="9">
        <v>0</v>
      </c>
      <c r="H26" s="47">
        <v>4897.1400000000003</v>
      </c>
      <c r="I26" s="32">
        <v>0</v>
      </c>
      <c r="J26" s="17">
        <f t="shared" ref="J26:J33" si="1">I26-H26</f>
        <v>-4897.1400000000003</v>
      </c>
      <c r="K26" s="71"/>
      <c r="L26" s="9">
        <v>0</v>
      </c>
      <c r="M26" s="9">
        <v>0</v>
      </c>
      <c r="N26" s="9">
        <v>0</v>
      </c>
      <c r="O26" s="4"/>
      <c r="P26" s="9">
        <v>0</v>
      </c>
      <c r="Q26" s="9">
        <v>0</v>
      </c>
      <c r="R26" s="9">
        <v>0</v>
      </c>
      <c r="S26" s="9">
        <v>0</v>
      </c>
    </row>
    <row r="27" spans="1:19" s="8" customFormat="1" ht="29.25" customHeight="1">
      <c r="A27" s="10" t="s">
        <v>55</v>
      </c>
      <c r="B27" s="39" t="s">
        <v>76</v>
      </c>
      <c r="C27" s="34" t="s">
        <v>38</v>
      </c>
      <c r="D27" s="35">
        <v>1</v>
      </c>
      <c r="E27" s="35">
        <v>0</v>
      </c>
      <c r="F27" s="48">
        <v>8844.67</v>
      </c>
      <c r="G27" s="9">
        <v>0</v>
      </c>
      <c r="H27" s="48">
        <v>8844.67</v>
      </c>
      <c r="I27" s="32">
        <v>0</v>
      </c>
      <c r="J27" s="17">
        <f t="shared" si="1"/>
        <v>-8844.67</v>
      </c>
      <c r="K27" s="71"/>
      <c r="L27" s="9">
        <v>0</v>
      </c>
      <c r="M27" s="9">
        <v>0</v>
      </c>
      <c r="N27" s="9">
        <v>0</v>
      </c>
      <c r="O27" s="9"/>
      <c r="P27" s="9">
        <v>0</v>
      </c>
      <c r="Q27" s="9">
        <v>0</v>
      </c>
      <c r="R27" s="9">
        <v>0</v>
      </c>
      <c r="S27" s="9">
        <v>0</v>
      </c>
    </row>
    <row r="28" spans="1:19" s="8" customFormat="1" ht="28.5" customHeight="1">
      <c r="A28" s="10" t="s">
        <v>56</v>
      </c>
      <c r="B28" s="39" t="s">
        <v>77</v>
      </c>
      <c r="C28" s="34" t="s">
        <v>38</v>
      </c>
      <c r="D28" s="35">
        <v>1</v>
      </c>
      <c r="E28" s="35">
        <v>0</v>
      </c>
      <c r="F28" s="49">
        <v>2948.38</v>
      </c>
      <c r="G28" s="9">
        <v>0</v>
      </c>
      <c r="H28" s="49">
        <v>2948.38</v>
      </c>
      <c r="I28" s="32">
        <v>0</v>
      </c>
      <c r="J28" s="17">
        <f t="shared" si="1"/>
        <v>-2948.38</v>
      </c>
      <c r="K28" s="71"/>
      <c r="L28" s="9">
        <v>0</v>
      </c>
      <c r="M28" s="9">
        <v>0</v>
      </c>
      <c r="N28" s="9">
        <v>0</v>
      </c>
      <c r="O28" s="9"/>
      <c r="P28" s="9">
        <v>0</v>
      </c>
      <c r="Q28" s="9">
        <v>0</v>
      </c>
      <c r="R28" s="9">
        <v>0</v>
      </c>
      <c r="S28" s="9">
        <v>0</v>
      </c>
    </row>
    <row r="29" spans="1:19" s="8" customFormat="1" ht="17.25" customHeight="1">
      <c r="A29" s="10" t="s">
        <v>78</v>
      </c>
      <c r="B29" s="39" t="s">
        <v>83</v>
      </c>
      <c r="C29" s="34" t="s">
        <v>41</v>
      </c>
      <c r="D29" s="35">
        <v>1</v>
      </c>
      <c r="E29" s="35">
        <v>0</v>
      </c>
      <c r="F29" s="49">
        <v>985.45</v>
      </c>
      <c r="G29" s="9">
        <v>0</v>
      </c>
      <c r="H29" s="49">
        <v>985.45</v>
      </c>
      <c r="I29" s="59">
        <v>0</v>
      </c>
      <c r="J29" s="17">
        <f t="shared" si="1"/>
        <v>-985.45</v>
      </c>
      <c r="K29" s="71"/>
      <c r="L29" s="9"/>
      <c r="M29" s="9"/>
      <c r="N29" s="9"/>
      <c r="O29" s="9"/>
      <c r="P29" s="9"/>
      <c r="Q29" s="9"/>
      <c r="R29" s="9"/>
      <c r="S29" s="9"/>
    </row>
    <row r="30" spans="1:19" s="8" customFormat="1" ht="14.25" customHeight="1">
      <c r="A30" s="10" t="s">
        <v>79</v>
      </c>
      <c r="B30" s="39" t="s">
        <v>84</v>
      </c>
      <c r="C30" s="34" t="s">
        <v>41</v>
      </c>
      <c r="D30" s="35">
        <v>1</v>
      </c>
      <c r="E30" s="35">
        <v>0</v>
      </c>
      <c r="F30" s="49">
        <v>1490.88</v>
      </c>
      <c r="G30" s="9">
        <v>0</v>
      </c>
      <c r="H30" s="49">
        <v>1490.88</v>
      </c>
      <c r="I30" s="59">
        <v>0</v>
      </c>
      <c r="J30" s="17">
        <f t="shared" si="1"/>
        <v>-1490.88</v>
      </c>
      <c r="K30" s="71"/>
      <c r="L30" s="9"/>
      <c r="M30" s="9"/>
      <c r="N30" s="9"/>
      <c r="O30" s="9"/>
      <c r="P30" s="9"/>
      <c r="Q30" s="9"/>
      <c r="R30" s="9"/>
      <c r="S30" s="9"/>
    </row>
    <row r="31" spans="1:19" s="8" customFormat="1" ht="14.25" customHeight="1">
      <c r="A31" s="10" t="s">
        <v>80</v>
      </c>
      <c r="B31" s="39" t="s">
        <v>85</v>
      </c>
      <c r="C31" s="34" t="s">
        <v>41</v>
      </c>
      <c r="D31" s="35">
        <v>5</v>
      </c>
      <c r="E31" s="35">
        <v>0</v>
      </c>
      <c r="F31" s="49">
        <v>327.45</v>
      </c>
      <c r="G31" s="9">
        <v>0</v>
      </c>
      <c r="H31" s="49">
        <v>327.45</v>
      </c>
      <c r="I31" s="59">
        <v>0</v>
      </c>
      <c r="J31" s="17">
        <f t="shared" si="1"/>
        <v>-327.45</v>
      </c>
      <c r="K31" s="71"/>
      <c r="L31" s="9"/>
      <c r="M31" s="9"/>
      <c r="N31" s="9"/>
      <c r="O31" s="9"/>
      <c r="P31" s="9"/>
      <c r="Q31" s="9"/>
      <c r="R31" s="9"/>
      <c r="S31" s="9"/>
    </row>
    <row r="32" spans="1:19" s="8" customFormat="1" ht="29.25" customHeight="1">
      <c r="A32" s="10" t="s">
        <v>81</v>
      </c>
      <c r="B32" s="39" t="s">
        <v>86</v>
      </c>
      <c r="C32" s="34" t="s">
        <v>41</v>
      </c>
      <c r="D32" s="35">
        <v>4</v>
      </c>
      <c r="E32" s="35">
        <v>0</v>
      </c>
      <c r="F32" s="49">
        <v>3266.92</v>
      </c>
      <c r="G32" s="9">
        <v>0</v>
      </c>
      <c r="H32" s="49">
        <v>3266.92</v>
      </c>
      <c r="I32" s="59">
        <v>0</v>
      </c>
      <c r="J32" s="17">
        <f t="shared" si="1"/>
        <v>-3266.92</v>
      </c>
      <c r="K32" s="71"/>
      <c r="L32" s="9"/>
      <c r="M32" s="9"/>
      <c r="N32" s="9"/>
      <c r="O32" s="9"/>
      <c r="P32" s="9"/>
      <c r="Q32" s="9"/>
      <c r="R32" s="9"/>
      <c r="S32" s="9"/>
    </row>
    <row r="33" spans="1:19" s="8" customFormat="1" ht="27.75" customHeight="1">
      <c r="A33" s="10" t="s">
        <v>82</v>
      </c>
      <c r="B33" s="39" t="s">
        <v>87</v>
      </c>
      <c r="C33" s="34" t="s">
        <v>41</v>
      </c>
      <c r="D33" s="35">
        <v>2</v>
      </c>
      <c r="E33" s="35">
        <v>0</v>
      </c>
      <c r="F33" s="49">
        <v>2485.09</v>
      </c>
      <c r="G33" s="9">
        <v>0</v>
      </c>
      <c r="H33" s="49">
        <v>2485.09</v>
      </c>
      <c r="I33" s="59">
        <v>0</v>
      </c>
      <c r="J33" s="17">
        <f t="shared" si="1"/>
        <v>-2485.09</v>
      </c>
      <c r="K33" s="72"/>
      <c r="L33" s="9"/>
      <c r="M33" s="9"/>
      <c r="N33" s="9"/>
      <c r="O33" s="9"/>
      <c r="P33" s="9"/>
      <c r="Q33" s="9"/>
      <c r="R33" s="9"/>
      <c r="S33" s="9"/>
    </row>
    <row r="34" spans="1:19" s="14" customFormat="1" ht="14.25">
      <c r="A34" s="42"/>
      <c r="B34" s="37" t="s">
        <v>64</v>
      </c>
      <c r="C34" s="53"/>
      <c r="D34" s="54"/>
      <c r="E34" s="54"/>
      <c r="F34" s="50">
        <f>SUM(F25:F33)</f>
        <v>31214.780000000002</v>
      </c>
      <c r="G34" s="50">
        <f t="shared" ref="G34:J34" si="2">SUM(G25:G33)</f>
        <v>0</v>
      </c>
      <c r="H34" s="50">
        <f t="shared" si="2"/>
        <v>31214.780000000002</v>
      </c>
      <c r="I34" s="50">
        <f t="shared" si="2"/>
        <v>0</v>
      </c>
      <c r="J34" s="50">
        <f t="shared" si="2"/>
        <v>-31214.780000000002</v>
      </c>
      <c r="K34" s="6"/>
      <c r="L34" s="6">
        <v>0</v>
      </c>
      <c r="M34" s="6">
        <v>0</v>
      </c>
      <c r="N34" s="6">
        <v>0</v>
      </c>
      <c r="O34" s="6"/>
      <c r="P34" s="6">
        <v>0</v>
      </c>
      <c r="Q34" s="6">
        <v>0</v>
      </c>
      <c r="R34" s="6">
        <v>0</v>
      </c>
      <c r="S34" s="6">
        <v>0</v>
      </c>
    </row>
    <row r="35" spans="1:19" ht="18.75" customHeight="1">
      <c r="A35" s="68" t="s">
        <v>57</v>
      </c>
      <c r="B35" s="69"/>
      <c r="C35" s="12"/>
      <c r="D35" s="51"/>
      <c r="E35" s="51"/>
      <c r="F35" s="51"/>
      <c r="G35" s="51"/>
      <c r="H35" s="51"/>
      <c r="I35" s="51"/>
      <c r="J35" s="19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25.5" customHeight="1">
      <c r="A36" s="12" t="s">
        <v>58</v>
      </c>
      <c r="B36" s="38" t="s">
        <v>65</v>
      </c>
      <c r="C36" s="34" t="s">
        <v>41</v>
      </c>
      <c r="D36" s="35">
        <v>1</v>
      </c>
      <c r="E36" s="35">
        <v>0</v>
      </c>
      <c r="F36" s="44">
        <v>5828.57</v>
      </c>
      <c r="G36" s="32">
        <v>0</v>
      </c>
      <c r="H36" s="44">
        <v>5828.57</v>
      </c>
      <c r="I36" s="32">
        <v>0</v>
      </c>
      <c r="J36" s="17">
        <f t="shared" ref="J36:J43" si="3">I36-H36</f>
        <v>-5828.57</v>
      </c>
      <c r="K36" s="70" t="s">
        <v>42</v>
      </c>
      <c r="L36" s="7">
        <v>0</v>
      </c>
      <c r="M36" s="7">
        <v>0</v>
      </c>
      <c r="N36" s="7">
        <v>0</v>
      </c>
      <c r="O36" s="7"/>
      <c r="P36" s="7">
        <v>0</v>
      </c>
      <c r="Q36" s="7">
        <v>0</v>
      </c>
      <c r="R36" s="7">
        <v>0</v>
      </c>
      <c r="S36" s="7">
        <v>0</v>
      </c>
    </row>
    <row r="37" spans="1:19">
      <c r="A37" s="12" t="s">
        <v>59</v>
      </c>
      <c r="B37" s="38" t="s">
        <v>66</v>
      </c>
      <c r="C37" s="34" t="s">
        <v>41</v>
      </c>
      <c r="D37" s="35">
        <v>1</v>
      </c>
      <c r="E37" s="35">
        <v>0</v>
      </c>
      <c r="F37" s="44">
        <v>3942.8449999999998</v>
      </c>
      <c r="G37" s="32">
        <v>0</v>
      </c>
      <c r="H37" s="44">
        <v>3942.8449999999998</v>
      </c>
      <c r="I37" s="32">
        <v>0</v>
      </c>
      <c r="J37" s="17">
        <f t="shared" si="3"/>
        <v>-3942.8449999999998</v>
      </c>
      <c r="K37" s="71"/>
      <c r="L37" s="7">
        <v>0</v>
      </c>
      <c r="M37" s="7">
        <v>0</v>
      </c>
      <c r="N37" s="7">
        <v>0</v>
      </c>
      <c r="O37" s="7"/>
      <c r="P37" s="7">
        <v>0</v>
      </c>
      <c r="Q37" s="7">
        <v>0</v>
      </c>
      <c r="R37" s="7">
        <v>0</v>
      </c>
      <c r="S37" s="7">
        <v>0</v>
      </c>
    </row>
    <row r="38" spans="1:19">
      <c r="A38" s="12" t="s">
        <v>60</v>
      </c>
      <c r="B38" s="33" t="s">
        <v>88</v>
      </c>
      <c r="C38" s="34" t="s">
        <v>41</v>
      </c>
      <c r="D38" s="35">
        <v>1</v>
      </c>
      <c r="E38" s="35">
        <v>0</v>
      </c>
      <c r="F38" s="44">
        <v>9360</v>
      </c>
      <c r="G38" s="32">
        <v>0</v>
      </c>
      <c r="H38" s="44">
        <v>9360</v>
      </c>
      <c r="I38" s="32">
        <v>0</v>
      </c>
      <c r="J38" s="17">
        <f t="shared" si="3"/>
        <v>-9360</v>
      </c>
      <c r="K38" s="71"/>
      <c r="L38" s="7">
        <v>0</v>
      </c>
      <c r="M38" s="7">
        <v>0</v>
      </c>
      <c r="N38" s="7">
        <v>0</v>
      </c>
      <c r="O38" s="7"/>
      <c r="P38" s="7">
        <v>0</v>
      </c>
      <c r="Q38" s="7">
        <v>0</v>
      </c>
      <c r="R38" s="7">
        <v>0</v>
      </c>
      <c r="S38" s="7">
        <v>0</v>
      </c>
    </row>
    <row r="39" spans="1:19" ht="15.75" customHeight="1">
      <c r="A39" s="60" t="s">
        <v>61</v>
      </c>
      <c r="B39" s="38" t="s">
        <v>89</v>
      </c>
      <c r="C39" s="34" t="s">
        <v>41</v>
      </c>
      <c r="D39" s="35">
        <v>1</v>
      </c>
      <c r="E39" s="35">
        <v>0</v>
      </c>
      <c r="F39" s="43">
        <v>3222.8449999999998</v>
      </c>
      <c r="G39" s="32">
        <v>0</v>
      </c>
      <c r="H39" s="43">
        <v>3222.8449999999998</v>
      </c>
      <c r="I39" s="32">
        <v>0</v>
      </c>
      <c r="J39" s="17">
        <f t="shared" si="3"/>
        <v>-3222.8449999999998</v>
      </c>
      <c r="K39" s="71"/>
      <c r="L39" s="7">
        <v>0</v>
      </c>
      <c r="M39" s="7">
        <v>0</v>
      </c>
      <c r="N39" s="7">
        <v>0</v>
      </c>
      <c r="O39" s="7"/>
      <c r="P39" s="7">
        <v>0</v>
      </c>
      <c r="Q39" s="7">
        <v>0</v>
      </c>
      <c r="R39" s="7">
        <v>0</v>
      </c>
      <c r="S39" s="7">
        <v>0</v>
      </c>
    </row>
    <row r="40" spans="1:19" ht="12.75" customHeight="1">
      <c r="A40" s="12" t="s">
        <v>90</v>
      </c>
      <c r="B40" s="38" t="s">
        <v>93</v>
      </c>
      <c r="C40" s="34" t="s">
        <v>41</v>
      </c>
      <c r="D40" s="35">
        <v>1</v>
      </c>
      <c r="E40" s="35">
        <v>0</v>
      </c>
      <c r="F40" s="43">
        <v>3268.8</v>
      </c>
      <c r="G40" s="59">
        <v>0</v>
      </c>
      <c r="H40" s="43">
        <v>3268.8</v>
      </c>
      <c r="I40" s="59">
        <v>0</v>
      </c>
      <c r="J40" s="17">
        <f t="shared" si="3"/>
        <v>-3268.8</v>
      </c>
      <c r="K40" s="71"/>
      <c r="L40" s="59"/>
      <c r="M40" s="59"/>
      <c r="N40" s="59"/>
      <c r="O40" s="59"/>
      <c r="P40" s="59"/>
      <c r="Q40" s="59"/>
      <c r="R40" s="59"/>
      <c r="S40" s="59"/>
    </row>
    <row r="41" spans="1:19" ht="12.75" customHeight="1">
      <c r="A41" s="12" t="s">
        <v>91</v>
      </c>
      <c r="B41" s="38" t="s">
        <v>94</v>
      </c>
      <c r="C41" s="34" t="s">
        <v>41</v>
      </c>
      <c r="D41" s="35">
        <v>1</v>
      </c>
      <c r="E41" s="35">
        <v>0</v>
      </c>
      <c r="F41" s="43">
        <v>2691.8</v>
      </c>
      <c r="G41" s="59">
        <v>0</v>
      </c>
      <c r="H41" s="43">
        <v>2691.8</v>
      </c>
      <c r="I41" s="59">
        <v>0</v>
      </c>
      <c r="J41" s="17">
        <f t="shared" si="3"/>
        <v>-2691.8</v>
      </c>
      <c r="K41" s="71"/>
      <c r="L41" s="59"/>
      <c r="M41" s="59"/>
      <c r="N41" s="59"/>
      <c r="O41" s="59"/>
      <c r="P41" s="59"/>
      <c r="Q41" s="59"/>
      <c r="R41" s="59"/>
      <c r="S41" s="59"/>
    </row>
    <row r="42" spans="1:19" ht="25.5">
      <c r="A42" s="12" t="s">
        <v>92</v>
      </c>
      <c r="B42" s="38" t="s">
        <v>95</v>
      </c>
      <c r="C42" s="34" t="s">
        <v>41</v>
      </c>
      <c r="D42" s="35">
        <v>1</v>
      </c>
      <c r="E42" s="35">
        <v>0</v>
      </c>
      <c r="F42" s="43">
        <v>1989.6</v>
      </c>
      <c r="G42" s="59">
        <v>0</v>
      </c>
      <c r="H42" s="43">
        <v>1989.6</v>
      </c>
      <c r="I42" s="59">
        <v>0</v>
      </c>
      <c r="J42" s="17">
        <f t="shared" si="3"/>
        <v>-1989.6</v>
      </c>
      <c r="K42" s="71"/>
      <c r="L42" s="59"/>
      <c r="M42" s="59"/>
      <c r="N42" s="59"/>
      <c r="O42" s="59"/>
      <c r="P42" s="59"/>
      <c r="Q42" s="59"/>
      <c r="R42" s="59"/>
      <c r="S42" s="59"/>
    </row>
    <row r="43" spans="1:19" s="14" customFormat="1">
      <c r="A43" s="52"/>
      <c r="B43" s="37" t="s">
        <v>64</v>
      </c>
      <c r="C43" s="34"/>
      <c r="D43" s="35"/>
      <c r="E43" s="55"/>
      <c r="F43" s="50">
        <f>SUM(F36:F42)</f>
        <v>30304.46</v>
      </c>
      <c r="G43" s="6">
        <v>0</v>
      </c>
      <c r="H43" s="50">
        <f>SUM(H36:H42)</f>
        <v>30304.46</v>
      </c>
      <c r="I43" s="6">
        <v>0</v>
      </c>
      <c r="J43" s="18">
        <f t="shared" si="3"/>
        <v>-30304.46</v>
      </c>
      <c r="K43" s="61"/>
      <c r="L43" s="6">
        <v>0</v>
      </c>
      <c r="M43" s="6">
        <v>0</v>
      </c>
      <c r="N43" s="6">
        <v>0</v>
      </c>
      <c r="O43" s="6"/>
      <c r="P43" s="6">
        <v>0</v>
      </c>
      <c r="Q43" s="6">
        <v>0</v>
      </c>
      <c r="R43" s="6">
        <v>0</v>
      </c>
      <c r="S43" s="6">
        <v>0</v>
      </c>
    </row>
    <row r="44" spans="1:19" s="14" customFormat="1" ht="15.75">
      <c r="A44" s="66" t="s">
        <v>40</v>
      </c>
      <c r="B44" s="67"/>
      <c r="C44" s="52"/>
      <c r="D44" s="55"/>
      <c r="E44" s="55"/>
      <c r="F44" s="20">
        <f>F23+F34+F43</f>
        <v>84405.73000000001</v>
      </c>
      <c r="G44" s="20">
        <f t="shared" ref="G44:J44" si="4">G23+G34+G43</f>
        <v>0</v>
      </c>
      <c r="H44" s="20">
        <f>H23+H34+H43</f>
        <v>84405.73000000001</v>
      </c>
      <c r="I44" s="20">
        <f t="shared" si="4"/>
        <v>0</v>
      </c>
      <c r="J44" s="20">
        <f t="shared" si="4"/>
        <v>-84405.73000000001</v>
      </c>
      <c r="K44" s="52"/>
      <c r="L44" s="6">
        <v>0</v>
      </c>
      <c r="M44" s="6">
        <v>0</v>
      </c>
      <c r="N44" s="6">
        <v>0</v>
      </c>
      <c r="O44" s="6"/>
      <c r="P44" s="6">
        <v>0</v>
      </c>
      <c r="Q44" s="6">
        <v>0</v>
      </c>
      <c r="R44" s="6">
        <v>0</v>
      </c>
      <c r="S44" s="6">
        <v>0</v>
      </c>
    </row>
    <row r="45" spans="1:19" ht="20.25" customHeight="1">
      <c r="A45" s="24"/>
      <c r="B45" s="25"/>
      <c r="C45" s="26"/>
      <c r="D45" s="26"/>
      <c r="E45" s="26"/>
      <c r="F45" s="27"/>
      <c r="G45" s="28"/>
      <c r="H45" s="29"/>
      <c r="I45" s="28"/>
      <c r="J45" s="29"/>
      <c r="K45" s="26"/>
      <c r="L45" s="28"/>
      <c r="M45" s="28"/>
      <c r="N45" s="28"/>
      <c r="O45" s="28"/>
      <c r="P45" s="28"/>
      <c r="Q45" s="28"/>
      <c r="R45" s="28"/>
      <c r="S45" s="28"/>
    </row>
    <row r="46" spans="1:19" s="16" customFormat="1" ht="16.5">
      <c r="C46" s="16" t="s">
        <v>48</v>
      </c>
      <c r="K46" s="16" t="s">
        <v>43</v>
      </c>
    </row>
    <row r="47" spans="1:19" ht="7.5" customHeight="1"/>
    <row r="48" spans="1:19">
      <c r="B48" s="40" t="s">
        <v>67</v>
      </c>
    </row>
    <row r="49" spans="2:2">
      <c r="B49" s="40" t="s">
        <v>68</v>
      </c>
    </row>
  </sheetData>
  <mergeCells count="23">
    <mergeCell ref="R16:S16"/>
    <mergeCell ref="A12:S12"/>
    <mergeCell ref="A7:S7"/>
    <mergeCell ref="A8:S8"/>
    <mergeCell ref="A9:S9"/>
    <mergeCell ref="A10:S10"/>
    <mergeCell ref="A11:S11"/>
    <mergeCell ref="B16:B17"/>
    <mergeCell ref="C16:C17"/>
    <mergeCell ref="A15:A17"/>
    <mergeCell ref="B15:S15"/>
    <mergeCell ref="D16:E16"/>
    <mergeCell ref="F16:G16"/>
    <mergeCell ref="H16:K16"/>
    <mergeCell ref="L16:O16"/>
    <mergeCell ref="P16:Q16"/>
    <mergeCell ref="A44:B44"/>
    <mergeCell ref="A19:B19"/>
    <mergeCell ref="A35:B35"/>
    <mergeCell ref="K19:K23"/>
    <mergeCell ref="A24:B24"/>
    <mergeCell ref="K25:K33"/>
    <mergeCell ref="K36:K42"/>
  </mergeCells>
  <pageMargins left="0.51" right="0.15748031496062992" top="0.43307086614173229" bottom="0.27559055118110237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opLeftCell="A10" workbookViewId="0">
      <selection activeCell="D21" sqref="D21"/>
    </sheetView>
  </sheetViews>
  <sheetFormatPr defaultRowHeight="15"/>
  <cols>
    <col min="1" max="1" width="35.42578125" customWidth="1"/>
    <col min="2" max="2" width="35" customWidth="1"/>
    <col min="3" max="3" width="21" customWidth="1"/>
    <col min="4" max="4" width="11.85546875" customWidth="1"/>
    <col min="5" max="5" width="17.5703125" customWidth="1"/>
    <col min="6" max="6" width="21.42578125" customWidth="1"/>
    <col min="7" max="7" width="27.7109375" customWidth="1"/>
    <col min="17" max="17" width="9.140625" style="57"/>
  </cols>
  <sheetData>
    <row r="1" spans="1:17" s="1" customFormat="1">
      <c r="A1" s="2"/>
      <c r="B1" s="2"/>
      <c r="G1" s="2" t="s">
        <v>21</v>
      </c>
      <c r="Q1" s="26"/>
    </row>
    <row r="2" spans="1:17" s="1" customFormat="1">
      <c r="A2" s="2"/>
      <c r="B2" s="2"/>
      <c r="G2" s="2" t="s">
        <v>22</v>
      </c>
      <c r="Q2" s="26"/>
    </row>
    <row r="3" spans="1:17" s="1" customFormat="1">
      <c r="A3" s="2"/>
      <c r="B3" s="2"/>
      <c r="G3" s="2" t="s">
        <v>23</v>
      </c>
      <c r="Q3" s="26"/>
    </row>
    <row r="4" spans="1:17" s="1" customFormat="1">
      <c r="A4" s="2"/>
      <c r="G4" s="2" t="s">
        <v>24</v>
      </c>
      <c r="Q4" s="26"/>
    </row>
    <row r="5" spans="1:17" s="1" customFormat="1">
      <c r="A5" s="2"/>
      <c r="G5" s="2" t="s">
        <v>25</v>
      </c>
      <c r="Q5" s="26"/>
    </row>
    <row r="6" spans="1:17" s="1" customFormat="1">
      <c r="A6" s="2"/>
      <c r="B6" s="2"/>
      <c r="G6" s="2" t="s">
        <v>26</v>
      </c>
      <c r="Q6" s="26"/>
    </row>
    <row r="7" spans="1:17" s="1" customFormat="1">
      <c r="A7" s="2"/>
      <c r="B7" s="2"/>
      <c r="G7" s="2"/>
      <c r="Q7" s="26"/>
    </row>
    <row r="8" spans="1:17" s="5" customFormat="1" ht="84.75" customHeight="1">
      <c r="A8" s="6" t="s">
        <v>36</v>
      </c>
      <c r="B8" s="6" t="s">
        <v>44</v>
      </c>
      <c r="C8" s="6" t="s">
        <v>27</v>
      </c>
      <c r="D8" s="6" t="s">
        <v>96</v>
      </c>
      <c r="E8" s="6" t="s">
        <v>97</v>
      </c>
      <c r="F8" s="6" t="s">
        <v>28</v>
      </c>
      <c r="G8" s="6" t="s">
        <v>29</v>
      </c>
      <c r="Q8" s="28"/>
    </row>
    <row r="9" spans="1:17" s="5" customFormat="1" ht="29.25" customHeight="1">
      <c r="A9" s="88" t="s">
        <v>30</v>
      </c>
      <c r="B9" s="41" t="s">
        <v>47</v>
      </c>
      <c r="C9" s="65">
        <v>0</v>
      </c>
      <c r="D9" s="58">
        <v>0</v>
      </c>
      <c r="E9" s="23">
        <v>0</v>
      </c>
      <c r="F9" s="22" t="s">
        <v>69</v>
      </c>
      <c r="G9" s="21" t="s">
        <v>49</v>
      </c>
      <c r="H9" s="30"/>
      <c r="Q9" s="28"/>
    </row>
    <row r="10" spans="1:17" s="5" customFormat="1" ht="29.25" customHeight="1">
      <c r="A10" s="89"/>
      <c r="B10" s="11" t="s">
        <v>45</v>
      </c>
      <c r="C10" s="65">
        <v>0</v>
      </c>
      <c r="D10" s="58">
        <v>0</v>
      </c>
      <c r="E10" s="23">
        <v>0</v>
      </c>
      <c r="F10" s="22" t="s">
        <v>69</v>
      </c>
      <c r="G10" s="21" t="s">
        <v>49</v>
      </c>
      <c r="Q10" s="28"/>
    </row>
    <row r="11" spans="1:17" s="1" customFormat="1" ht="30.75" customHeight="1">
      <c r="A11" s="90"/>
      <c r="B11" s="11" t="s">
        <v>46</v>
      </c>
      <c r="C11" s="65">
        <v>0</v>
      </c>
      <c r="D11" s="58">
        <v>0</v>
      </c>
      <c r="E11" s="23">
        <v>0</v>
      </c>
      <c r="F11" s="22" t="s">
        <v>69</v>
      </c>
      <c r="G11" s="21" t="s">
        <v>49</v>
      </c>
      <c r="Q11" s="28"/>
    </row>
    <row r="12" spans="1:17" s="1" customFormat="1" ht="30" customHeight="1">
      <c r="A12" s="88" t="s">
        <v>31</v>
      </c>
      <c r="B12" s="41" t="s">
        <v>47</v>
      </c>
      <c r="C12" s="65">
        <v>0</v>
      </c>
      <c r="D12" s="58">
        <v>0</v>
      </c>
      <c r="E12" s="23">
        <v>0</v>
      </c>
      <c r="F12" s="58">
        <f>E12-D12</f>
        <v>0</v>
      </c>
      <c r="G12" s="21" t="s">
        <v>49</v>
      </c>
      <c r="Q12" s="28"/>
    </row>
    <row r="13" spans="1:17" s="1" customFormat="1" ht="29.25" customHeight="1">
      <c r="A13" s="89"/>
      <c r="B13" s="11" t="s">
        <v>45</v>
      </c>
      <c r="C13" s="65">
        <v>0</v>
      </c>
      <c r="D13" s="58">
        <v>0</v>
      </c>
      <c r="E13" s="23">
        <v>0</v>
      </c>
      <c r="F13" s="58">
        <f t="shared" ref="F13:F19" si="0">E13-D13</f>
        <v>0</v>
      </c>
      <c r="G13" s="21" t="s">
        <v>49</v>
      </c>
      <c r="Q13" s="28"/>
    </row>
    <row r="14" spans="1:17" s="1" customFormat="1" ht="32.25" customHeight="1">
      <c r="A14" s="90"/>
      <c r="B14" s="11" t="s">
        <v>46</v>
      </c>
      <c r="C14" s="65">
        <v>0</v>
      </c>
      <c r="D14" s="58">
        <v>0</v>
      </c>
      <c r="E14" s="23">
        <v>0</v>
      </c>
      <c r="F14" s="58">
        <f t="shared" si="0"/>
        <v>0</v>
      </c>
      <c r="G14" s="21" t="s">
        <v>49</v>
      </c>
      <c r="Q14" s="28"/>
    </row>
    <row r="15" spans="1:17" s="1" customFormat="1" ht="30" customHeight="1">
      <c r="A15" s="91" t="s">
        <v>32</v>
      </c>
      <c r="B15" s="41" t="s">
        <v>47</v>
      </c>
      <c r="C15" s="65">
        <v>0</v>
      </c>
      <c r="D15" s="58">
        <v>0</v>
      </c>
      <c r="E15" s="23">
        <v>0</v>
      </c>
      <c r="F15" s="58">
        <f t="shared" si="0"/>
        <v>0</v>
      </c>
      <c r="G15" s="21" t="s">
        <v>49</v>
      </c>
      <c r="Q15" s="28"/>
    </row>
    <row r="16" spans="1:17" s="1" customFormat="1" ht="29.25" customHeight="1">
      <c r="A16" s="92"/>
      <c r="B16" s="11" t="s">
        <v>45</v>
      </c>
      <c r="C16" s="65">
        <v>0</v>
      </c>
      <c r="D16" s="58">
        <v>1.5</v>
      </c>
      <c r="E16" s="23">
        <v>0</v>
      </c>
      <c r="F16" s="58">
        <f t="shared" si="0"/>
        <v>-1.5</v>
      </c>
      <c r="G16" s="21" t="s">
        <v>49</v>
      </c>
      <c r="Q16" s="28"/>
    </row>
    <row r="17" spans="1:17" s="1" customFormat="1" ht="32.25" customHeight="1">
      <c r="A17" s="93"/>
      <c r="B17" s="11" t="s">
        <v>46</v>
      </c>
      <c r="C17" s="65">
        <v>0</v>
      </c>
      <c r="D17" s="58">
        <v>1</v>
      </c>
      <c r="E17" s="23">
        <v>0</v>
      </c>
      <c r="F17" s="58">
        <f t="shared" si="0"/>
        <v>-1</v>
      </c>
      <c r="G17" s="21" t="s">
        <v>49</v>
      </c>
      <c r="Q17" s="28"/>
    </row>
    <row r="18" spans="1:17" s="1" customFormat="1" ht="29.25" customHeight="1">
      <c r="A18" s="91" t="s">
        <v>33</v>
      </c>
      <c r="B18" s="41" t="s">
        <v>47</v>
      </c>
      <c r="C18" s="65">
        <v>0</v>
      </c>
      <c r="D18" s="58">
        <v>0</v>
      </c>
      <c r="E18" s="23">
        <v>0</v>
      </c>
      <c r="F18" s="58">
        <f t="shared" si="0"/>
        <v>0</v>
      </c>
      <c r="G18" s="21" t="s">
        <v>49</v>
      </c>
      <c r="Q18" s="28"/>
    </row>
    <row r="19" spans="1:17" s="1" customFormat="1" ht="29.25" customHeight="1">
      <c r="A19" s="92"/>
      <c r="B19" s="11" t="s">
        <v>45</v>
      </c>
      <c r="C19" s="65">
        <v>0</v>
      </c>
      <c r="D19" s="58">
        <v>1</v>
      </c>
      <c r="E19" s="23">
        <v>0</v>
      </c>
      <c r="F19" s="58">
        <f t="shared" si="0"/>
        <v>-1</v>
      </c>
      <c r="G19" s="21" t="s">
        <v>49</v>
      </c>
      <c r="Q19" s="28"/>
    </row>
    <row r="20" spans="1:17" s="1" customFormat="1" ht="32.25" customHeight="1">
      <c r="A20" s="93"/>
      <c r="B20" s="11" t="s">
        <v>46</v>
      </c>
      <c r="C20" s="65">
        <v>0</v>
      </c>
      <c r="D20" s="58">
        <v>1</v>
      </c>
      <c r="E20" s="23">
        <v>0</v>
      </c>
      <c r="F20" s="58">
        <v>0</v>
      </c>
      <c r="G20" s="21" t="s">
        <v>49</v>
      </c>
      <c r="Q20" s="26"/>
    </row>
    <row r="21" spans="1:17" s="1" customFormat="1" ht="32.25" customHeight="1">
      <c r="A21" s="62"/>
      <c r="B21" s="63"/>
      <c r="C21" s="28"/>
      <c r="D21" s="64"/>
      <c r="E21" s="28"/>
      <c r="F21" s="64"/>
      <c r="G21" s="28"/>
      <c r="Q21" s="26"/>
    </row>
    <row r="22" spans="1:17" s="16" customFormat="1" ht="34.5" customHeight="1">
      <c r="B22" s="16" t="s">
        <v>48</v>
      </c>
      <c r="F22" s="16" t="s">
        <v>43</v>
      </c>
      <c r="Q22" s="56"/>
    </row>
    <row r="23" spans="1:17" ht="6" customHeight="1"/>
    <row r="24" spans="1:17" s="1" customFormat="1">
      <c r="A24" s="40" t="s">
        <v>67</v>
      </c>
      <c r="Q24" s="26"/>
    </row>
    <row r="25" spans="1:17" s="1" customFormat="1">
      <c r="A25" s="40" t="s">
        <v>68</v>
      </c>
      <c r="Q25" s="26"/>
    </row>
  </sheetData>
  <mergeCells count="4">
    <mergeCell ref="A9:A11"/>
    <mergeCell ref="A12:A14"/>
    <mergeCell ref="A18:A20"/>
    <mergeCell ref="A15:A17"/>
  </mergeCells>
  <pageMargins left="0.83" right="0.15748031496062992" top="0.74803149606299213" bottom="0.7480314960629921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</vt:lpstr>
      <vt:lpstr>продолжение приложения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2018-06-01T05:36:32Z</dcterms:modified>
</cp:coreProperties>
</file>