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6405" activeTab="0"/>
  </bookViews>
  <sheets>
    <sheet name="1 Полугодие" sheetId="1" r:id="rId1"/>
  </sheets>
  <definedNames>
    <definedName name="_xlnm.Print_Titles" localSheetId="0">'1 Полугодие'!$6:$8</definedName>
    <definedName name="_xlnm.Print_Area" localSheetId="0">'1 Полугодие'!$A$1:$F$52</definedName>
  </definedNames>
  <calcPr fullCalcOnLoad="1" refMode="R1C1"/>
</workbook>
</file>

<file path=xl/sharedStrings.xml><?xml version="1.0" encoding="utf-8"?>
<sst xmlns="http://schemas.openxmlformats.org/spreadsheetml/2006/main" count="96" uniqueCount="66">
  <si>
    <t>Наименование показателей</t>
  </si>
  <si>
    <t>I.</t>
  </si>
  <si>
    <t>Затраты на производство и предоставление услуг, всего</t>
  </si>
  <si>
    <t>1.</t>
  </si>
  <si>
    <t>Материальные затраты, всего</t>
  </si>
  <si>
    <t>в том числе:</t>
  </si>
  <si>
    <t>Затраты на оплату труда, всего</t>
  </si>
  <si>
    <t>Амортизация</t>
  </si>
  <si>
    <t>Прочие затраты, всего</t>
  </si>
  <si>
    <t>III</t>
  </si>
  <si>
    <t>Всего затрат</t>
  </si>
  <si>
    <t>IV</t>
  </si>
  <si>
    <t>Прибыль</t>
  </si>
  <si>
    <t>Всего доходов</t>
  </si>
  <si>
    <t>VI</t>
  </si>
  <si>
    <t>Объемы оказываемых услуг</t>
  </si>
  <si>
    <t>Тариф (без НДС)</t>
  </si>
  <si>
    <t>Фактическая себестоимость</t>
  </si>
  <si>
    <t>Отклонение в %</t>
  </si>
  <si>
    <t>население, организации</t>
  </si>
  <si>
    <t>II</t>
  </si>
  <si>
    <t>Справочно:</t>
  </si>
  <si>
    <t>Среднесписочная численность                             работников , всего</t>
  </si>
  <si>
    <t>7.1</t>
  </si>
  <si>
    <t>производственного персонала</t>
  </si>
  <si>
    <t>-//-</t>
  </si>
  <si>
    <t>7.2</t>
  </si>
  <si>
    <t>административного персонала</t>
  </si>
  <si>
    <t xml:space="preserve">Средмесячная заработная плата, всего                        </t>
  </si>
  <si>
    <t>тенге</t>
  </si>
  <si>
    <t>производственные участки КУЭ</t>
  </si>
  <si>
    <r>
      <t>тг/м</t>
    </r>
    <r>
      <rPr>
        <vertAlign val="superscript"/>
        <sz val="12"/>
        <rFont val="Times New Roman"/>
        <family val="1"/>
      </rPr>
      <t>3</t>
    </r>
  </si>
  <si>
    <t>соц. налог и социальные отчисления</t>
  </si>
  <si>
    <t>5.1</t>
  </si>
  <si>
    <t>4.1</t>
  </si>
  <si>
    <t>V</t>
  </si>
  <si>
    <t>Республиканского государственного предприятия на праве хозяйственного ведения "Казводхоз"</t>
  </si>
  <si>
    <t>Министерства сельского хозяйства Республики Казахстан</t>
  </si>
  <si>
    <t>5.2</t>
  </si>
  <si>
    <t>№</t>
  </si>
  <si>
    <t>охрана труда и техника безопасности</t>
  </si>
  <si>
    <t>обязательные профессиональные пенсионные взносы</t>
  </si>
  <si>
    <t xml:space="preserve">           Начальник КУЭ                                                                     Д.Экзеков</t>
  </si>
  <si>
    <t>Наименование субъекта: Карагандинское управление эксплуатации филиала"Канал им.К.Сатпаева"</t>
  </si>
  <si>
    <t>электроэнергия</t>
  </si>
  <si>
    <t xml:space="preserve"> заработная плата производственного персонала</t>
  </si>
  <si>
    <t xml:space="preserve">Отчёт об исполнении тарифной сметы на услуги по отводу и очистке сточных вод </t>
  </si>
  <si>
    <t>1.1.</t>
  </si>
  <si>
    <t>4.</t>
  </si>
  <si>
    <t>4.2</t>
  </si>
  <si>
    <t>2.1.</t>
  </si>
  <si>
    <t>2.2.</t>
  </si>
  <si>
    <t>Материальная помощь на оздоровление</t>
  </si>
  <si>
    <t>4.3</t>
  </si>
  <si>
    <t>4.4</t>
  </si>
  <si>
    <t>отчисления ОСМС</t>
  </si>
  <si>
    <t>Начальник КУЭ                                                                           Экзеков Д.Т.</t>
  </si>
  <si>
    <t>тыс. тенге</t>
  </si>
  <si>
    <t>Ед-цы изм-я</t>
  </si>
  <si>
    <t>собственные нужды (производственные участки КУЭ)</t>
  </si>
  <si>
    <r>
      <t>тыс.м</t>
    </r>
    <r>
      <rPr>
        <vertAlign val="superscript"/>
        <sz val="12"/>
        <rFont val="Times New Roman"/>
        <family val="1"/>
      </rPr>
      <t>3</t>
    </r>
  </si>
  <si>
    <r>
      <t>тенге/м</t>
    </r>
    <r>
      <rPr>
        <b/>
        <vertAlign val="superscript"/>
        <sz val="12"/>
        <rFont val="Times New Roman"/>
        <family val="1"/>
      </rPr>
      <t>3</t>
    </r>
  </si>
  <si>
    <t>человек</t>
  </si>
  <si>
    <t>за 1 полугодие 2018 года (оперативно)</t>
  </si>
  <si>
    <t>Предусмотрено в утверждённой тарифной смете на 2018 год</t>
  </si>
  <si>
    <t xml:space="preserve">Фактически сложившиеся показатели тарифной сметы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</si>
</sst>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00"/>
    <numFmt numFmtId="179" formatCode="0.00000"/>
    <numFmt numFmtId="180" formatCode="0.0000"/>
    <numFmt numFmtId="181" formatCode="0.000"/>
    <numFmt numFmtId="182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182" fontId="2" fillId="32" borderId="11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182" fontId="2" fillId="32" borderId="10" xfId="0" applyNumberFormat="1" applyFont="1" applyFill="1" applyBorder="1" applyAlignment="1">
      <alignment horizontal="center" vertical="center" wrapText="1"/>
    </xf>
    <xf numFmtId="182" fontId="1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4" fontId="2" fillId="32" borderId="11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" fontId="2" fillId="32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32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5.375" style="13" customWidth="1"/>
    <col min="2" max="2" width="34.125" style="14" customWidth="1"/>
    <col min="3" max="3" width="9.75390625" style="20" customWidth="1"/>
    <col min="4" max="4" width="18.375" style="36" customWidth="1"/>
    <col min="5" max="5" width="19.00390625" style="36" customWidth="1"/>
    <col min="6" max="6" width="10.125" style="13" customWidth="1"/>
    <col min="7" max="16384" width="9.125" style="1" customWidth="1"/>
  </cols>
  <sheetData>
    <row r="1" spans="1:6" ht="15">
      <c r="A1" s="73" t="s">
        <v>43</v>
      </c>
      <c r="B1" s="73"/>
      <c r="C1" s="73"/>
      <c r="D1" s="73"/>
      <c r="E1" s="73"/>
      <c r="F1" s="73"/>
    </row>
    <row r="2" spans="1:6" ht="15">
      <c r="A2" s="73" t="s">
        <v>36</v>
      </c>
      <c r="B2" s="73"/>
      <c r="C2" s="73"/>
      <c r="D2" s="73"/>
      <c r="E2" s="73"/>
      <c r="F2" s="73"/>
    </row>
    <row r="3" spans="1:6" ht="15">
      <c r="A3" s="61" t="s">
        <v>37</v>
      </c>
      <c r="B3" s="61"/>
      <c r="C3" s="62"/>
      <c r="D3" s="63"/>
      <c r="E3" s="63"/>
      <c r="F3" s="61"/>
    </row>
    <row r="4" spans="1:6" ht="24.75" customHeight="1">
      <c r="A4" s="74" t="s">
        <v>46</v>
      </c>
      <c r="B4" s="74"/>
      <c r="C4" s="74"/>
      <c r="D4" s="74"/>
      <c r="E4" s="74"/>
      <c r="F4" s="74"/>
    </row>
    <row r="5" spans="1:6" s="21" customFormat="1" ht="15.75">
      <c r="A5" s="75" t="s">
        <v>63</v>
      </c>
      <c r="B5" s="75"/>
      <c r="C5" s="75"/>
      <c r="D5" s="75"/>
      <c r="E5" s="75"/>
      <c r="F5" s="75"/>
    </row>
    <row r="6" spans="1:6" ht="12.75" customHeight="1">
      <c r="A6" s="65" t="s">
        <v>39</v>
      </c>
      <c r="B6" s="65" t="s">
        <v>0</v>
      </c>
      <c r="C6" s="65" t="s">
        <v>58</v>
      </c>
      <c r="D6" s="65" t="s">
        <v>64</v>
      </c>
      <c r="E6" s="68" t="s">
        <v>65</v>
      </c>
      <c r="F6" s="65" t="s">
        <v>18</v>
      </c>
    </row>
    <row r="7" spans="1:6" ht="12.75" customHeight="1">
      <c r="A7" s="66"/>
      <c r="B7" s="66"/>
      <c r="C7" s="66"/>
      <c r="D7" s="66"/>
      <c r="E7" s="69"/>
      <c r="F7" s="66"/>
    </row>
    <row r="8" spans="1:6" ht="96.75" customHeight="1">
      <c r="A8" s="67"/>
      <c r="B8" s="67"/>
      <c r="C8" s="67"/>
      <c r="D8" s="67"/>
      <c r="E8" s="70"/>
      <c r="F8" s="67"/>
    </row>
    <row r="9" spans="1:6" ht="36" customHeight="1">
      <c r="A9" s="2" t="s">
        <v>1</v>
      </c>
      <c r="B9" s="46" t="s">
        <v>2</v>
      </c>
      <c r="C9" s="53" t="s">
        <v>57</v>
      </c>
      <c r="D9" s="22">
        <f>D10+D13+D17+D18</f>
        <v>10617</v>
      </c>
      <c r="E9" s="42">
        <f>E10+E13+E17+E18</f>
        <v>7706.832</v>
      </c>
      <c r="F9" s="41">
        <f>E9/D9*100-100</f>
        <v>-27.410454930771394</v>
      </c>
    </row>
    <row r="10" spans="1:6" ht="15.75">
      <c r="A10" s="2" t="s">
        <v>3</v>
      </c>
      <c r="B10" s="46" t="s">
        <v>4</v>
      </c>
      <c r="C10" s="45" t="s">
        <v>25</v>
      </c>
      <c r="D10" s="24">
        <f>D12</f>
        <v>125</v>
      </c>
      <c r="E10" s="42">
        <f>E12</f>
        <v>1412</v>
      </c>
      <c r="F10" s="41">
        <f aca="true" t="shared" si="0" ref="F10:F41">E10/D10*100-100</f>
        <v>1029.6</v>
      </c>
    </row>
    <row r="11" spans="1:6" ht="15" customHeight="1">
      <c r="A11" s="3"/>
      <c r="B11" s="47" t="s">
        <v>5</v>
      </c>
      <c r="C11" s="5"/>
      <c r="D11" s="25"/>
      <c r="E11" s="25"/>
      <c r="F11" s="15"/>
    </row>
    <row r="12" spans="1:6" ht="15" customHeight="1">
      <c r="A12" s="4" t="s">
        <v>47</v>
      </c>
      <c r="B12" s="48" t="s">
        <v>44</v>
      </c>
      <c r="C12" s="45" t="s">
        <v>25</v>
      </c>
      <c r="D12" s="25">
        <v>125</v>
      </c>
      <c r="E12" s="25">
        <v>1412</v>
      </c>
      <c r="F12" s="15">
        <f t="shared" si="0"/>
        <v>1029.6</v>
      </c>
    </row>
    <row r="13" spans="1:6" ht="17.25" customHeight="1">
      <c r="A13" s="2">
        <v>2</v>
      </c>
      <c r="B13" s="46" t="s">
        <v>6</v>
      </c>
      <c r="C13" s="45" t="s">
        <v>25</v>
      </c>
      <c r="D13" s="24">
        <f>D15+D16</f>
        <v>10110</v>
      </c>
      <c r="E13" s="42">
        <v>5763.432</v>
      </c>
      <c r="F13" s="41">
        <f t="shared" si="0"/>
        <v>-42.99275964391691</v>
      </c>
    </row>
    <row r="14" spans="1:6" ht="15.75">
      <c r="A14" s="3"/>
      <c r="B14" s="47" t="s">
        <v>5</v>
      </c>
      <c r="C14" s="5"/>
      <c r="D14" s="24"/>
      <c r="E14" s="24"/>
      <c r="F14" s="15"/>
    </row>
    <row r="15" spans="1:6" ht="30" customHeight="1">
      <c r="A15" s="4" t="s">
        <v>50</v>
      </c>
      <c r="B15" s="48" t="s">
        <v>45</v>
      </c>
      <c r="C15" s="45" t="s">
        <v>25</v>
      </c>
      <c r="D15" s="25">
        <v>9199</v>
      </c>
      <c r="E15" s="25">
        <v>5277.3</v>
      </c>
      <c r="F15" s="15">
        <f t="shared" si="0"/>
        <v>-42.63180780519622</v>
      </c>
    </row>
    <row r="16" spans="1:6" ht="15.75" customHeight="1">
      <c r="A16" s="4" t="s">
        <v>51</v>
      </c>
      <c r="B16" s="48" t="s">
        <v>32</v>
      </c>
      <c r="C16" s="45" t="s">
        <v>25</v>
      </c>
      <c r="D16" s="25">
        <v>911</v>
      </c>
      <c r="E16" s="25">
        <v>486.1</v>
      </c>
      <c r="F16" s="15">
        <f t="shared" si="0"/>
        <v>-46.64105378704719</v>
      </c>
    </row>
    <row r="17" spans="1:6" ht="15.75" customHeight="1">
      <c r="A17" s="2">
        <v>3</v>
      </c>
      <c r="B17" s="46" t="s">
        <v>7</v>
      </c>
      <c r="C17" s="45" t="s">
        <v>25</v>
      </c>
      <c r="D17" s="24">
        <v>53</v>
      </c>
      <c r="E17" s="24">
        <v>26.3</v>
      </c>
      <c r="F17" s="41">
        <f t="shared" si="0"/>
        <v>-50.37735849056604</v>
      </c>
    </row>
    <row r="18" spans="1:6" ht="15.75">
      <c r="A18" s="2" t="s">
        <v>48</v>
      </c>
      <c r="B18" s="46" t="s">
        <v>8</v>
      </c>
      <c r="C18" s="45" t="s">
        <v>25</v>
      </c>
      <c r="D18" s="24">
        <f>D20+D21</f>
        <v>329</v>
      </c>
      <c r="E18" s="42">
        <f>E20+E21+E22+E23</f>
        <v>505.1</v>
      </c>
      <c r="F18" s="41">
        <f t="shared" si="0"/>
        <v>53.52583586626142</v>
      </c>
    </row>
    <row r="19" spans="1:6" ht="15.75">
      <c r="A19" s="3"/>
      <c r="B19" s="47" t="s">
        <v>5</v>
      </c>
      <c r="C19" s="54"/>
      <c r="D19" s="24"/>
      <c r="E19" s="24"/>
      <c r="F19" s="15"/>
    </row>
    <row r="20" spans="1:6" ht="18" customHeight="1">
      <c r="A20" s="6" t="s">
        <v>34</v>
      </c>
      <c r="B20" s="48" t="s">
        <v>40</v>
      </c>
      <c r="C20" s="45" t="s">
        <v>25</v>
      </c>
      <c r="D20" s="25">
        <v>282</v>
      </c>
      <c r="E20" s="25">
        <v>120.1</v>
      </c>
      <c r="F20" s="15">
        <f t="shared" si="0"/>
        <v>-57.4113475177305</v>
      </c>
    </row>
    <row r="21" spans="1:6" ht="33" customHeight="1">
      <c r="A21" s="6" t="s">
        <v>49</v>
      </c>
      <c r="B21" s="48" t="s">
        <v>41</v>
      </c>
      <c r="C21" s="45" t="s">
        <v>25</v>
      </c>
      <c r="D21" s="25">
        <v>47</v>
      </c>
      <c r="E21" s="25">
        <v>32.6</v>
      </c>
      <c r="F21" s="15">
        <f t="shared" si="0"/>
        <v>-30.63829787234043</v>
      </c>
    </row>
    <row r="22" spans="1:6" ht="32.25" customHeight="1">
      <c r="A22" s="6" t="s">
        <v>53</v>
      </c>
      <c r="B22" s="48" t="s">
        <v>52</v>
      </c>
      <c r="C22" s="45" t="s">
        <v>25</v>
      </c>
      <c r="D22" s="25"/>
      <c r="E22" s="25">
        <v>272</v>
      </c>
      <c r="F22" s="15"/>
    </row>
    <row r="23" spans="1:6" ht="15.75" customHeight="1">
      <c r="A23" s="6" t="s">
        <v>54</v>
      </c>
      <c r="B23" s="48" t="s">
        <v>55</v>
      </c>
      <c r="C23" s="45" t="s">
        <v>25</v>
      </c>
      <c r="D23" s="25"/>
      <c r="E23" s="25">
        <v>80.4</v>
      </c>
      <c r="F23" s="15"/>
    </row>
    <row r="24" spans="1:6" ht="32.25" customHeight="1">
      <c r="A24" s="2" t="s">
        <v>20</v>
      </c>
      <c r="B24" s="46" t="s">
        <v>10</v>
      </c>
      <c r="C24" s="53" t="s">
        <v>57</v>
      </c>
      <c r="D24" s="24">
        <f>D9</f>
        <v>10617</v>
      </c>
      <c r="E24" s="24">
        <f>E9</f>
        <v>7706.832</v>
      </c>
      <c r="F24" s="41">
        <f t="shared" si="0"/>
        <v>-27.410454930771394</v>
      </c>
    </row>
    <row r="25" spans="1:6" ht="32.25" customHeight="1">
      <c r="A25" s="2" t="s">
        <v>9</v>
      </c>
      <c r="B25" s="46" t="s">
        <v>12</v>
      </c>
      <c r="C25" s="53" t="s">
        <v>57</v>
      </c>
      <c r="D25" s="23">
        <f>D26-D24</f>
        <v>0</v>
      </c>
      <c r="E25" s="24">
        <f>E26-E24</f>
        <v>-2362.162507000001</v>
      </c>
      <c r="F25" s="15"/>
    </row>
    <row r="26" spans="1:6" ht="32.25" customHeight="1">
      <c r="A26" s="2" t="s">
        <v>11</v>
      </c>
      <c r="B26" s="46" t="s">
        <v>13</v>
      </c>
      <c r="C26" s="53" t="s">
        <v>57</v>
      </c>
      <c r="D26" s="24">
        <v>10617</v>
      </c>
      <c r="E26" s="42">
        <f>E28+E29</f>
        <v>5344.669492999999</v>
      </c>
      <c r="F26" s="41">
        <f t="shared" si="0"/>
        <v>-49.65932473391731</v>
      </c>
    </row>
    <row r="27" spans="1:6" ht="15.75">
      <c r="A27" s="40"/>
      <c r="B27" s="47" t="s">
        <v>5</v>
      </c>
      <c r="C27" s="53"/>
      <c r="D27" s="24"/>
      <c r="E27" s="42"/>
      <c r="F27" s="15"/>
    </row>
    <row r="28" spans="1:6" ht="31.5">
      <c r="A28" s="40"/>
      <c r="B28" s="48" t="s">
        <v>19</v>
      </c>
      <c r="C28" s="5" t="s">
        <v>57</v>
      </c>
      <c r="D28" s="24"/>
      <c r="E28" s="42">
        <v>2036</v>
      </c>
      <c r="F28" s="15"/>
    </row>
    <row r="29" spans="1:6" ht="47.25">
      <c r="A29" s="40"/>
      <c r="B29" s="48" t="s">
        <v>59</v>
      </c>
      <c r="C29" s="5" t="s">
        <v>57</v>
      </c>
      <c r="D29" s="24"/>
      <c r="E29" s="42">
        <v>3308.669493</v>
      </c>
      <c r="F29" s="15"/>
    </row>
    <row r="30" spans="1:6" ht="21.75" customHeight="1">
      <c r="A30" s="65" t="s">
        <v>35</v>
      </c>
      <c r="B30" s="49" t="s">
        <v>15</v>
      </c>
      <c r="C30" s="5" t="s">
        <v>60</v>
      </c>
      <c r="D30" s="26">
        <v>421.7</v>
      </c>
      <c r="E30" s="64">
        <f>E32+E33</f>
        <v>212.35</v>
      </c>
      <c r="F30" s="41">
        <f t="shared" si="0"/>
        <v>-49.64429689352621</v>
      </c>
    </row>
    <row r="31" spans="1:6" s="39" customFormat="1" ht="15.75">
      <c r="A31" s="66"/>
      <c r="B31" s="47" t="s">
        <v>5</v>
      </c>
      <c r="C31" s="50"/>
      <c r="D31" s="37"/>
      <c r="E31" s="22"/>
      <c r="F31" s="38"/>
    </row>
    <row r="32" spans="1:6" ht="18.75">
      <c r="A32" s="66"/>
      <c r="B32" s="48" t="s">
        <v>19</v>
      </c>
      <c r="C32" s="5" t="s">
        <v>60</v>
      </c>
      <c r="D32" s="27"/>
      <c r="E32" s="43">
        <v>80.9</v>
      </c>
      <c r="F32" s="15"/>
    </row>
    <row r="33" spans="1:6" ht="18.75">
      <c r="A33" s="67"/>
      <c r="B33" s="48" t="s">
        <v>30</v>
      </c>
      <c r="C33" s="5" t="s">
        <v>60</v>
      </c>
      <c r="D33" s="44"/>
      <c r="E33" s="43">
        <v>131.45</v>
      </c>
      <c r="F33" s="15"/>
    </row>
    <row r="34" spans="1:6" ht="30" customHeight="1">
      <c r="A34" s="2" t="s">
        <v>14</v>
      </c>
      <c r="B34" s="46" t="s">
        <v>16</v>
      </c>
      <c r="C34" s="53" t="s">
        <v>61</v>
      </c>
      <c r="D34" s="28">
        <v>25.17</v>
      </c>
      <c r="E34" s="60">
        <v>25.17</v>
      </c>
      <c r="F34" s="41">
        <f t="shared" si="0"/>
        <v>0</v>
      </c>
    </row>
    <row r="35" spans="1:6" s="18" customFormat="1" ht="18" customHeight="1" hidden="1">
      <c r="A35" s="5"/>
      <c r="B35" s="48" t="s">
        <v>17</v>
      </c>
      <c r="C35" s="5" t="s">
        <v>31</v>
      </c>
      <c r="D35" s="29"/>
      <c r="E35" s="25">
        <v>36.294333388589166</v>
      </c>
      <c r="F35" s="41"/>
    </row>
    <row r="36" spans="1:6" ht="12.75" customHeight="1">
      <c r="A36" s="7"/>
      <c r="B36" s="51" t="s">
        <v>21</v>
      </c>
      <c r="C36" s="8"/>
      <c r="D36" s="30"/>
      <c r="E36" s="25"/>
      <c r="F36" s="41"/>
    </row>
    <row r="37" spans="1:6" ht="32.25" customHeight="1">
      <c r="A37" s="9">
        <v>5</v>
      </c>
      <c r="B37" s="46" t="s">
        <v>22</v>
      </c>
      <c r="C37" s="9" t="s">
        <v>62</v>
      </c>
      <c r="D37" s="32">
        <f>D39</f>
        <v>10</v>
      </c>
      <c r="E37" s="58">
        <v>10</v>
      </c>
      <c r="F37" s="41">
        <f t="shared" si="0"/>
        <v>0</v>
      </c>
    </row>
    <row r="38" spans="1:6" ht="15.75">
      <c r="A38" s="7"/>
      <c r="B38" s="51" t="s">
        <v>5</v>
      </c>
      <c r="C38" s="8"/>
      <c r="D38" s="30"/>
      <c r="E38" s="56"/>
      <c r="F38" s="15"/>
    </row>
    <row r="39" spans="1:6" ht="15.75">
      <c r="A39" s="10" t="s">
        <v>33</v>
      </c>
      <c r="B39" s="52" t="s">
        <v>24</v>
      </c>
      <c r="C39" s="5" t="s">
        <v>25</v>
      </c>
      <c r="D39" s="33">
        <v>10</v>
      </c>
      <c r="E39" s="56">
        <v>10</v>
      </c>
      <c r="F39" s="15">
        <f t="shared" si="0"/>
        <v>0</v>
      </c>
    </row>
    <row r="40" spans="1:6" ht="15.75">
      <c r="A40" s="10" t="s">
        <v>38</v>
      </c>
      <c r="B40" s="52" t="s">
        <v>27</v>
      </c>
      <c r="C40" s="5" t="s">
        <v>25</v>
      </c>
      <c r="D40" s="30">
        <v>0</v>
      </c>
      <c r="E40" s="56">
        <v>0</v>
      </c>
      <c r="F40" s="15"/>
    </row>
    <row r="41" spans="1:6" ht="30" customHeight="1">
      <c r="A41" s="9">
        <v>7</v>
      </c>
      <c r="B41" s="46" t="s">
        <v>28</v>
      </c>
      <c r="C41" s="9" t="s">
        <v>29</v>
      </c>
      <c r="D41" s="32">
        <v>76659</v>
      </c>
      <c r="E41" s="55">
        <v>87955.16666666667</v>
      </c>
      <c r="F41" s="41">
        <f t="shared" si="0"/>
        <v>14.735603995182117</v>
      </c>
    </row>
    <row r="42" spans="1:6" ht="18" customHeight="1">
      <c r="A42" s="8"/>
      <c r="B42" s="51" t="s">
        <v>5</v>
      </c>
      <c r="C42" s="8"/>
      <c r="D42" s="30"/>
      <c r="E42" s="56"/>
      <c r="F42" s="15"/>
    </row>
    <row r="43" spans="1:6" ht="15.75">
      <c r="A43" s="11" t="s">
        <v>23</v>
      </c>
      <c r="B43" s="52" t="s">
        <v>24</v>
      </c>
      <c r="C43" s="5" t="s">
        <v>25</v>
      </c>
      <c r="D43" s="30">
        <v>76659</v>
      </c>
      <c r="E43" s="57">
        <f>E15/6/10*1000</f>
        <v>87955.00000000001</v>
      </c>
      <c r="F43" s="15">
        <f>E43/D43*100-100</f>
        <v>14.735386582136485</v>
      </c>
    </row>
    <row r="44" spans="1:6" ht="15.75">
      <c r="A44" s="12" t="s">
        <v>26</v>
      </c>
      <c r="B44" s="52" t="s">
        <v>27</v>
      </c>
      <c r="C44" s="5" t="s">
        <v>25</v>
      </c>
      <c r="D44" s="30"/>
      <c r="E44" s="31"/>
      <c r="F44" s="15"/>
    </row>
    <row r="45" spans="1:6" ht="17.25" customHeight="1" hidden="1">
      <c r="A45" s="16" t="s">
        <v>42</v>
      </c>
      <c r="B45" s="71" t="s">
        <v>56</v>
      </c>
      <c r="C45" s="71"/>
      <c r="D45" s="71"/>
      <c r="E45" s="71"/>
      <c r="F45" s="71"/>
    </row>
    <row r="46" spans="1:6" ht="11.25" customHeight="1">
      <c r="A46" s="14"/>
      <c r="B46" s="17"/>
      <c r="C46" s="19"/>
      <c r="D46" s="34"/>
      <c r="E46" s="35"/>
      <c r="F46" s="16"/>
    </row>
    <row r="47" spans="1:6" ht="11.25" customHeight="1">
      <c r="A47" s="14"/>
      <c r="B47" s="17"/>
      <c r="C47" s="19"/>
      <c r="D47" s="34"/>
      <c r="E47" s="35"/>
      <c r="F47" s="16"/>
    </row>
    <row r="48" spans="1:6" ht="15.75">
      <c r="A48" s="14"/>
      <c r="B48" s="72"/>
      <c r="C48" s="72"/>
      <c r="D48" s="72"/>
      <c r="E48" s="72"/>
      <c r="F48" s="72"/>
    </row>
    <row r="50" ht="15.75">
      <c r="B50" s="59"/>
    </row>
  </sheetData>
  <sheetProtection/>
  <mergeCells count="13">
    <mergeCell ref="B45:F45"/>
    <mergeCell ref="B48:F48"/>
    <mergeCell ref="A1:F1"/>
    <mergeCell ref="A2:F2"/>
    <mergeCell ref="A4:F4"/>
    <mergeCell ref="A5:F5"/>
    <mergeCell ref="A6:A8"/>
    <mergeCell ref="B6:B8"/>
    <mergeCell ref="C6:C8"/>
    <mergeCell ref="D6:D8"/>
    <mergeCell ref="E6:E8"/>
    <mergeCell ref="F6:F8"/>
    <mergeCell ref="A30:A33"/>
  </mergeCells>
  <printOptions/>
  <pageMargins left="0.7086614173228347" right="0.3937007874015748" top="0.1968503937007874" bottom="0.15748031496062992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Nurzhamal</cp:lastModifiedBy>
  <cp:lastPrinted>2018-06-25T09:42:47Z</cp:lastPrinted>
  <dcterms:created xsi:type="dcterms:W3CDTF">2010-06-25T09:11:53Z</dcterms:created>
  <dcterms:modified xsi:type="dcterms:W3CDTF">2018-06-25T10:25:24Z</dcterms:modified>
  <cp:category/>
  <cp:version/>
  <cp:contentType/>
  <cp:contentStatus/>
</cp:coreProperties>
</file>