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Лист1" sheetId="1" r:id="rId1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<sst xmlns="http://schemas.openxmlformats.org/spreadsheetml/2006/main" count="35" uniqueCount="35">
  <si>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</si>
  <si>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</si>
  <si>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</si>
  <si>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КПД каналов</t>
  </si>
  <si>
    <t>Коэффи-циент задействия систем</t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</si>
  <si>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</si>
  <si>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</si>
  <si>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</si>
  <si>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</si>
  <si>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</si>
  <si>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</si>
  <si>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</si>
  <si>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</si>
  <si>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</si>
  <si>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</si>
  <si>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Каналдар бойынша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</si>
  <si>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</si>
  <si>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</si>
  <si>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</si>
  <si>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</si>
  <si>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</si>
  <si>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</si>
  <si>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</si>
  <si>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</si>
  <si>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Бос қолжетімді қуаттылықтар</t>
  </si>
  <si>
    <t>Ескерту</t>
  </si>
  <si>
    <t>Директор                                                                              А. Р. Рысжанов</t>
  </si>
  <si>
    <t>Забурын суару-суландыру жүйесі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</si>
  <si>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</si>
  <si>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</si>
  <si>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</si>
  <si>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</si>
  <si>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r>
      <t xml:space="preserve">2018 ж  2-тоқсанда нақты алынған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</si>
  <si>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"Қазсушар" Республикалық мемлекеттік мекмесінің Атырау филиалы бойынша 2018 жыл 3-тоқсан бойынша бос қолжетімді қуаттылықтар туралы мәлімет</t>
  </si>
  <si>
    <t>Исп. Конысова Н.,  тел 35-48-32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</si>
</sst>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_-;\-* #,##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_-* #,##0.000_-;\-* #,##0.000_-;_-* &quot;-&quot;??_-;_-@_-"/>
    <numFmt numFmtId="190" formatCode="_-* #,##0.0_-;\-* #,##0.0_-;_-* &quot;-&quot;??_-;_-@_-"/>
    <numFmt numFmtId="191" formatCode="0.00000000"/>
    <numFmt numFmtId="192" formatCode="0.0000000"/>
    <numFmt numFmtId="193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79" fontId="2" fillId="0" borderId="10" xfId="58" applyFont="1" applyFill="1" applyBorder="1" applyAlignment="1">
      <alignment horizont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9" fontId="43" fillId="0" borderId="10" xfId="58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9" fontId="43" fillId="0" borderId="10" xfId="58" applyFont="1" applyFill="1" applyBorder="1" applyAlignment="1">
      <alignment horizontal="center" vertical="center" wrapText="1"/>
    </xf>
    <xf numFmtId="179" fontId="2" fillId="0" borderId="10" xfId="58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180" fontId="43" fillId="0" borderId="10" xfId="58" applyNumberFormat="1" applyFont="1" applyFill="1" applyBorder="1" applyAlignment="1">
      <alignment horizontal="left" vertical="center" wrapText="1"/>
    </xf>
    <xf numFmtId="43" fontId="43" fillId="0" borderId="0" xfId="0" applyNumberFormat="1" applyFont="1" applyFill="1" applyAlignment="1">
      <alignment horizontal="center" vertical="center" wrapText="1"/>
    </xf>
    <xf numFmtId="43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9" fontId="43" fillId="32" borderId="10" xfId="58" applyFont="1" applyFill="1" applyBorder="1" applyAlignment="1">
      <alignment horizontal="left" vertical="center" wrapText="1"/>
    </xf>
    <xf numFmtId="0" fontId="4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60" zoomScalePageLayoutView="60" workbookViewId="0" topLeftCell="A1">
      <selection activeCell="B24" sqref="B24:C24"/>
    </sheetView>
  </sheetViews>
  <sheetFormatPr defaultColWidth="9.140625" defaultRowHeight="15"/>
  <cols>
    <col min="1" max="1" width="5.28125" style="2" customWidth="1"/>
    <col min="2" max="2" width="63.7109375" style="9" customWidth="1"/>
    <col min="3" max="3" width="24.421875" style="2" hidden="1" customWidth="1"/>
    <col min="4" max="4" width="23.421875" style="2" hidden="1" customWidth="1"/>
    <col min="5" max="5" width="29.28125" style="2" customWidth="1"/>
    <col min="6" max="6" width="27.28125" style="2" customWidth="1"/>
    <col min="7" max="7" width="29.28125" style="2" customWidth="1"/>
    <col min="8" max="8" width="25.7109375" style="2" hidden="1" customWidth="1"/>
    <col min="9" max="9" width="19.57421875" style="2" hidden="1" customWidth="1"/>
    <col min="10" max="10" width="16.7109375" style="2" hidden="1" customWidth="1"/>
    <col min="11" max="11" width="18.00390625" style="2" hidden="1" customWidth="1"/>
    <col min="12" max="12" width="102.421875" style="2" customWidth="1"/>
    <col min="13" max="16384" width="9.140625" style="2" customWidth="1"/>
  </cols>
  <sheetData>
    <row r="1" spans="1:12" s="13" customFormat="1" ht="43.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8" customFormat="1" ht="105.75" customHeight="1">
      <c r="A2" s="22" t="s">
        <v>0</v>
      </c>
      <c r="B2" s="22" t="s">
        <v>16</v>
      </c>
      <c r="C2" s="22" t="s">
        <v>1</v>
      </c>
      <c r="D2" s="22" t="s">
        <v>2</v>
      </c>
      <c r="E2" s="22" t="s">
        <v>23</v>
      </c>
      <c r="F2" s="22" t="s">
        <v>32</v>
      </c>
      <c r="G2" s="22" t="s">
        <v>24</v>
      </c>
      <c r="H2" s="24"/>
      <c r="I2" s="24"/>
      <c r="J2" s="22" t="s">
        <v>3</v>
      </c>
      <c r="K2" s="22" t="s">
        <v>4</v>
      </c>
      <c r="L2" s="22" t="s">
        <v>25</v>
      </c>
    </row>
    <row r="3" spans="1:12" s="8" customFormat="1" ht="21" customHeight="1">
      <c r="A3" s="23" t="s">
        <v>17</v>
      </c>
      <c r="B3" s="28" t="s">
        <v>15</v>
      </c>
      <c r="C3" s="28"/>
      <c r="D3" s="28"/>
      <c r="E3" s="28"/>
      <c r="F3" s="28"/>
      <c r="G3" s="28"/>
      <c r="H3" s="22"/>
      <c r="I3" s="22"/>
      <c r="J3" s="22"/>
      <c r="K3" s="22"/>
      <c r="L3" s="26"/>
    </row>
    <row r="4" spans="1:12" ht="30" customHeight="1">
      <c r="A4" s="4">
        <v>1</v>
      </c>
      <c r="B4" s="10" t="s">
        <v>5</v>
      </c>
      <c r="C4" s="4">
        <v>2.2</v>
      </c>
      <c r="D4" s="17">
        <f>C4*3600*9*30*8/1000</f>
        <v>17107.200000000004</v>
      </c>
      <c r="E4" s="31">
        <v>13046</v>
      </c>
      <c r="F4" s="31"/>
      <c r="G4" s="5">
        <f>E4-F4</f>
        <v>13046</v>
      </c>
      <c r="H4" s="14">
        <v>6036.5</v>
      </c>
      <c r="I4" s="14">
        <v>3771.6</v>
      </c>
      <c r="J4" s="19" t="e">
        <f>(G4+H4)/F4*100</f>
        <v>#DIV/0!</v>
      </c>
      <c r="K4" s="20">
        <f>E4/D4*100</f>
        <v>76.26028806584361</v>
      </c>
      <c r="L4" s="4"/>
    </row>
    <row r="5" spans="1:12" ht="30" customHeight="1">
      <c r="A5" s="4">
        <v>2</v>
      </c>
      <c r="B5" s="10" t="s">
        <v>6</v>
      </c>
      <c r="C5" s="4">
        <v>1.1</v>
      </c>
      <c r="D5" s="17">
        <f>C5*3600*8*30*8/1000</f>
        <v>7603.200000000001</v>
      </c>
      <c r="E5" s="31">
        <v>6632.2</v>
      </c>
      <c r="F5" s="31"/>
      <c r="G5" s="5">
        <f aca="true" t="shared" si="0" ref="G5:G22">E5-F5</f>
        <v>6632.2</v>
      </c>
      <c r="H5" s="14">
        <v>3545.88</v>
      </c>
      <c r="I5" s="14">
        <v>2086.53</v>
      </c>
      <c r="J5" s="19" t="e">
        <f aca="true" t="shared" si="1" ref="J5:J18">(G5+H5)/F5*100</f>
        <v>#DIV/0!</v>
      </c>
      <c r="K5" s="20">
        <f aca="true" t="shared" si="2" ref="K5:K18">E5/D5*100</f>
        <v>87.22906144781145</v>
      </c>
      <c r="L5" s="4"/>
    </row>
    <row r="6" spans="1:12" ht="40.5" customHeight="1">
      <c r="A6" s="4">
        <v>3</v>
      </c>
      <c r="B6" s="10" t="s">
        <v>7</v>
      </c>
      <c r="C6" s="4">
        <v>1.1</v>
      </c>
      <c r="D6" s="17">
        <f>C6*3600*8*30*8/1000</f>
        <v>7603.200000000001</v>
      </c>
      <c r="E6" s="31">
        <v>1933</v>
      </c>
      <c r="F6" s="31"/>
      <c r="G6" s="5">
        <f t="shared" si="0"/>
        <v>1933</v>
      </c>
      <c r="H6" s="14">
        <v>931.29</v>
      </c>
      <c r="I6" s="14">
        <v>541.42</v>
      </c>
      <c r="J6" s="19" t="e">
        <f t="shared" si="1"/>
        <v>#DIV/0!</v>
      </c>
      <c r="K6" s="20">
        <f t="shared" si="2"/>
        <v>25.42350589225589</v>
      </c>
      <c r="L6" s="4"/>
    </row>
    <row r="7" spans="1:12" ht="30" customHeight="1">
      <c r="A7" s="4">
        <v>4</v>
      </c>
      <c r="B7" s="10" t="s">
        <v>8</v>
      </c>
      <c r="C7" s="4">
        <v>1.1</v>
      </c>
      <c r="D7" s="17">
        <f>C7*3600*8*30*8/1000</f>
        <v>7603.200000000001</v>
      </c>
      <c r="E7" s="31">
        <v>4922</v>
      </c>
      <c r="F7" s="31"/>
      <c r="G7" s="5">
        <f t="shared" si="0"/>
        <v>4922</v>
      </c>
      <c r="H7" s="14">
        <v>2023.6</v>
      </c>
      <c r="I7" s="14">
        <v>1432.8</v>
      </c>
      <c r="J7" s="19" t="e">
        <f t="shared" si="1"/>
        <v>#DIV/0!</v>
      </c>
      <c r="K7" s="20">
        <f t="shared" si="2"/>
        <v>64.73590067340066</v>
      </c>
      <c r="L7" s="4"/>
    </row>
    <row r="8" spans="1:12" ht="43.5" customHeight="1">
      <c r="A8" s="4">
        <v>5</v>
      </c>
      <c r="B8" s="10" t="s">
        <v>9</v>
      </c>
      <c r="C8" s="4">
        <v>1.1</v>
      </c>
      <c r="D8" s="17">
        <f>C8*3600*8*30*8/1000</f>
        <v>7603.200000000001</v>
      </c>
      <c r="E8" s="31">
        <v>1150</v>
      </c>
      <c r="F8" s="31"/>
      <c r="G8" s="5">
        <f t="shared" si="0"/>
        <v>1150</v>
      </c>
      <c r="H8" s="14">
        <v>514.1</v>
      </c>
      <c r="I8" s="14">
        <v>346.3</v>
      </c>
      <c r="J8" s="19" t="e">
        <f t="shared" si="1"/>
        <v>#DIV/0!</v>
      </c>
      <c r="K8" s="20">
        <f t="shared" si="2"/>
        <v>15.125210437710438</v>
      </c>
      <c r="L8" s="4"/>
    </row>
    <row r="9" spans="1:12" ht="43.5" customHeight="1">
      <c r="A9" s="4">
        <v>6</v>
      </c>
      <c r="B9" s="10" t="s">
        <v>27</v>
      </c>
      <c r="C9" s="4">
        <v>1.1</v>
      </c>
      <c r="D9" s="17">
        <f>C9*3600*9*30*8/1000</f>
        <v>8553.600000000002</v>
      </c>
      <c r="E9" s="31">
        <v>6852</v>
      </c>
      <c r="F9" s="31"/>
      <c r="G9" s="5">
        <f t="shared" si="0"/>
        <v>6852</v>
      </c>
      <c r="H9" s="14">
        <v>3377.5</v>
      </c>
      <c r="I9" s="14">
        <v>2247.3</v>
      </c>
      <c r="J9" s="19" t="e">
        <f t="shared" si="1"/>
        <v>#DIV/0!</v>
      </c>
      <c r="K9" s="20">
        <f t="shared" si="2"/>
        <v>80.10662177328842</v>
      </c>
      <c r="L9" s="4"/>
    </row>
    <row r="10" spans="1:12" ht="32.25" customHeight="1">
      <c r="A10" s="4">
        <v>7</v>
      </c>
      <c r="B10" s="10" t="s">
        <v>10</v>
      </c>
      <c r="C10" s="4">
        <v>2.2</v>
      </c>
      <c r="D10" s="17">
        <f>C10*3600*10*30*8/1000</f>
        <v>19008.000000000004</v>
      </c>
      <c r="E10" s="31">
        <v>14426.4</v>
      </c>
      <c r="F10" s="31"/>
      <c r="G10" s="5">
        <f t="shared" si="0"/>
        <v>14426.4</v>
      </c>
      <c r="H10" s="14">
        <v>5742</v>
      </c>
      <c r="I10" s="14">
        <v>4502</v>
      </c>
      <c r="J10" s="19" t="e">
        <f t="shared" si="1"/>
        <v>#DIV/0!</v>
      </c>
      <c r="K10" s="20">
        <f t="shared" si="2"/>
        <v>75.89646464646464</v>
      </c>
      <c r="L10" s="4"/>
    </row>
    <row r="11" spans="1:12" ht="32.25" customHeight="1">
      <c r="A11" s="4">
        <v>8</v>
      </c>
      <c r="B11" s="10" t="s">
        <v>11</v>
      </c>
      <c r="C11" s="14">
        <v>0</v>
      </c>
      <c r="D11" s="17">
        <f>C11*3600*8*30*8</f>
        <v>0</v>
      </c>
      <c r="E11" s="31"/>
      <c r="F11" s="31"/>
      <c r="G11" s="5">
        <f t="shared" si="0"/>
        <v>0</v>
      </c>
      <c r="H11" s="14">
        <v>0</v>
      </c>
      <c r="I11" s="14">
        <v>0</v>
      </c>
      <c r="J11" s="19"/>
      <c r="K11" s="20"/>
      <c r="L11" s="4"/>
    </row>
    <row r="12" spans="1:12" ht="32.25" customHeight="1">
      <c r="A12" s="4">
        <v>9</v>
      </c>
      <c r="B12" s="10" t="s">
        <v>28</v>
      </c>
      <c r="C12" s="4">
        <v>1.1</v>
      </c>
      <c r="D12" s="17">
        <f>C12*3600*8*30*8/1000</f>
        <v>7603.200000000001</v>
      </c>
      <c r="E12" s="31">
        <v>2217</v>
      </c>
      <c r="F12" s="31"/>
      <c r="G12" s="5">
        <f t="shared" si="0"/>
        <v>2217</v>
      </c>
      <c r="H12" s="14">
        <v>487.87</v>
      </c>
      <c r="I12" s="14">
        <v>268.14</v>
      </c>
      <c r="J12" s="19" t="e">
        <f t="shared" si="1"/>
        <v>#DIV/0!</v>
      </c>
      <c r="K12" s="20">
        <f t="shared" si="2"/>
        <v>29.15877525252525</v>
      </c>
      <c r="L12" s="4"/>
    </row>
    <row r="13" spans="1:12" ht="32.25" customHeight="1">
      <c r="A13" s="4">
        <v>10</v>
      </c>
      <c r="B13" s="10" t="s">
        <v>12</v>
      </c>
      <c r="C13" s="4">
        <v>5.2</v>
      </c>
      <c r="D13" s="17">
        <f>C13*3600*10*30*8/1000</f>
        <v>44928</v>
      </c>
      <c r="E13" s="31">
        <v>24915.2</v>
      </c>
      <c r="F13" s="31"/>
      <c r="G13" s="5">
        <f t="shared" si="0"/>
        <v>24915.2</v>
      </c>
      <c r="H13" s="14">
        <v>9070.1</v>
      </c>
      <c r="I13" s="14">
        <v>7473</v>
      </c>
      <c r="J13" s="19" t="e">
        <f t="shared" si="1"/>
        <v>#DIV/0!</v>
      </c>
      <c r="K13" s="20">
        <f t="shared" si="2"/>
        <v>55.45584045584045</v>
      </c>
      <c r="L13" s="4"/>
    </row>
    <row r="14" spans="1:12" ht="39.75" customHeight="1">
      <c r="A14" s="4">
        <v>11</v>
      </c>
      <c r="B14" s="10" t="s">
        <v>31</v>
      </c>
      <c r="C14" s="4">
        <v>1.1</v>
      </c>
      <c r="D14" s="17">
        <f>C14*3600*9*30*8/1000</f>
        <v>8553.600000000002</v>
      </c>
      <c r="E14" s="31">
        <v>6603.5</v>
      </c>
      <c r="F14" s="31"/>
      <c r="G14" s="5">
        <f t="shared" si="0"/>
        <v>6603.5</v>
      </c>
      <c r="H14" s="14">
        <v>1831</v>
      </c>
      <c r="I14" s="14">
        <v>1334.2</v>
      </c>
      <c r="J14" s="19" t="e">
        <f t="shared" si="1"/>
        <v>#DIV/0!</v>
      </c>
      <c r="K14" s="20">
        <f t="shared" si="2"/>
        <v>77.2014122708567</v>
      </c>
      <c r="L14" s="4"/>
    </row>
    <row r="15" spans="1:12" ht="36.75" customHeight="1">
      <c r="A15" s="4">
        <v>12</v>
      </c>
      <c r="B15" s="10" t="s">
        <v>13</v>
      </c>
      <c r="C15" s="4">
        <v>1.1</v>
      </c>
      <c r="D15" s="17">
        <f>C15*3600*8*30*8/1000</f>
        <v>7603.200000000001</v>
      </c>
      <c r="E15" s="31">
        <v>381.3</v>
      </c>
      <c r="F15" s="31"/>
      <c r="G15" s="5">
        <f t="shared" si="0"/>
        <v>381.3</v>
      </c>
      <c r="H15" s="14">
        <v>121.57</v>
      </c>
      <c r="I15" s="14">
        <v>101.43</v>
      </c>
      <c r="J15" s="19" t="e">
        <f t="shared" si="1"/>
        <v>#DIV/0!</v>
      </c>
      <c r="K15" s="20">
        <f t="shared" si="2"/>
        <v>5.014993686868687</v>
      </c>
      <c r="L15" s="4"/>
    </row>
    <row r="16" spans="1:12" ht="36.75" customHeight="1">
      <c r="A16" s="4">
        <v>13</v>
      </c>
      <c r="B16" s="10" t="s">
        <v>29</v>
      </c>
      <c r="C16" s="4">
        <v>2.2</v>
      </c>
      <c r="D16" s="17">
        <f>C16*3600*8*30*8/1000</f>
        <v>15206.400000000001</v>
      </c>
      <c r="E16" s="31">
        <v>9598</v>
      </c>
      <c r="F16" s="31"/>
      <c r="G16" s="5">
        <f t="shared" si="0"/>
        <v>9598</v>
      </c>
      <c r="H16" s="14">
        <v>1345.1</v>
      </c>
      <c r="I16" s="14">
        <v>2095.2</v>
      </c>
      <c r="J16" s="19" t="e">
        <f t="shared" si="1"/>
        <v>#DIV/0!</v>
      </c>
      <c r="K16" s="20">
        <f t="shared" si="2"/>
        <v>63.11816077441077</v>
      </c>
      <c r="L16" s="4"/>
    </row>
    <row r="17" spans="1:12" ht="36" customHeight="1">
      <c r="A17" s="4">
        <v>14</v>
      </c>
      <c r="B17" s="10" t="s">
        <v>30</v>
      </c>
      <c r="C17" s="4">
        <v>1.1</v>
      </c>
      <c r="D17" s="17">
        <f>C17*3600*9*30*8/1000</f>
        <v>8553.600000000002</v>
      </c>
      <c r="E17" s="31">
        <v>2579.8</v>
      </c>
      <c r="F17" s="31"/>
      <c r="G17" s="5">
        <f t="shared" si="0"/>
        <v>2579.8</v>
      </c>
      <c r="H17" s="14">
        <v>681.2</v>
      </c>
      <c r="I17" s="14">
        <v>518.3</v>
      </c>
      <c r="J17" s="19" t="e">
        <f t="shared" si="1"/>
        <v>#DIV/0!</v>
      </c>
      <c r="K17" s="20">
        <f t="shared" si="2"/>
        <v>30.16040029928918</v>
      </c>
      <c r="L17" s="4"/>
    </row>
    <row r="18" spans="1:12" ht="36" customHeight="1">
      <c r="A18" s="4">
        <v>15</v>
      </c>
      <c r="B18" s="10" t="s">
        <v>14</v>
      </c>
      <c r="C18" s="4">
        <v>1.1</v>
      </c>
      <c r="D18" s="17">
        <f>C18*3600*8*30*8/1000</f>
        <v>7603.200000000001</v>
      </c>
      <c r="E18" s="31">
        <v>4210.4</v>
      </c>
      <c r="F18" s="31"/>
      <c r="G18" s="5">
        <f t="shared" si="0"/>
        <v>4210.4</v>
      </c>
      <c r="H18" s="14">
        <v>1743.76</v>
      </c>
      <c r="I18" s="14">
        <v>976.5</v>
      </c>
      <c r="J18" s="19" t="e">
        <f t="shared" si="1"/>
        <v>#DIV/0!</v>
      </c>
      <c r="K18" s="20">
        <f t="shared" si="2"/>
        <v>55.37668350168349</v>
      </c>
      <c r="L18" s="4"/>
    </row>
    <row r="19" spans="1:12" s="6" customFormat="1" ht="28.5" customHeight="1">
      <c r="A19" s="22" t="s">
        <v>18</v>
      </c>
      <c r="B19" s="28" t="s">
        <v>19</v>
      </c>
      <c r="C19" s="28"/>
      <c r="D19" s="28"/>
      <c r="E19" s="28"/>
      <c r="F19" s="28"/>
      <c r="G19" s="28"/>
      <c r="H19" s="1"/>
      <c r="I19" s="1"/>
      <c r="J19" s="15"/>
      <c r="K19" s="15"/>
      <c r="L19" s="3"/>
    </row>
    <row r="20" spans="1:12" s="6" customFormat="1" ht="28.5" customHeight="1">
      <c r="A20" s="4">
        <v>1</v>
      </c>
      <c r="B20" s="25" t="s">
        <v>20</v>
      </c>
      <c r="C20" s="4"/>
      <c r="D20" s="4"/>
      <c r="E20" s="32"/>
      <c r="F20" s="32"/>
      <c r="G20" s="5">
        <f t="shared" si="0"/>
        <v>0</v>
      </c>
      <c r="H20" s="1"/>
      <c r="I20" s="1"/>
      <c r="J20" s="15"/>
      <c r="K20" s="15"/>
      <c r="L20" s="3"/>
    </row>
    <row r="21" spans="1:12" s="6" customFormat="1" ht="28.5" customHeight="1">
      <c r="A21" s="4">
        <v>2</v>
      </c>
      <c r="B21" s="25" t="s">
        <v>21</v>
      </c>
      <c r="C21" s="4"/>
      <c r="D21" s="4"/>
      <c r="E21" s="32"/>
      <c r="F21" s="32"/>
      <c r="G21" s="5">
        <f t="shared" si="0"/>
        <v>0</v>
      </c>
      <c r="H21" s="1"/>
      <c r="I21" s="1"/>
      <c r="J21" s="15"/>
      <c r="K21" s="15"/>
      <c r="L21" s="3"/>
    </row>
    <row r="22" spans="1:12" s="6" customFormat="1" ht="28.5" customHeight="1">
      <c r="A22" s="4">
        <v>3</v>
      </c>
      <c r="B22" s="25" t="s">
        <v>22</v>
      </c>
      <c r="C22" s="4"/>
      <c r="D22" s="4"/>
      <c r="E22" s="32"/>
      <c r="F22" s="32"/>
      <c r="G22" s="5">
        <f t="shared" si="0"/>
        <v>0</v>
      </c>
      <c r="H22" s="1"/>
      <c r="I22" s="1"/>
      <c r="J22" s="15"/>
      <c r="K22" s="15"/>
      <c r="L22" s="3"/>
    </row>
    <row r="23" spans="1:12" s="21" customFormat="1" ht="62.25" customHeight="1">
      <c r="A23" s="30" t="s">
        <v>26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9" ht="43.5" customHeight="1">
      <c r="A24" s="7"/>
      <c r="B24" s="27" t="s">
        <v>34</v>
      </c>
      <c r="C24" s="27"/>
      <c r="D24" s="16"/>
      <c r="E24" s="7"/>
      <c r="F24" s="7"/>
      <c r="I24" s="18"/>
    </row>
    <row r="25" spans="1:6" ht="17.25" customHeight="1">
      <c r="A25" s="7"/>
      <c r="B25" s="11"/>
      <c r="C25" s="7"/>
      <c r="D25" s="7"/>
      <c r="E25" s="7"/>
      <c r="F25" s="7"/>
    </row>
    <row r="26" spans="1:6" ht="18.75">
      <c r="A26" s="7"/>
      <c r="B26" s="12"/>
      <c r="C26" s="7"/>
      <c r="D26" s="7"/>
      <c r="E26" s="7"/>
      <c r="F26" s="7"/>
    </row>
    <row r="27" spans="1:6" ht="17.25" customHeight="1">
      <c r="A27" s="7"/>
      <c r="B27" s="11"/>
      <c r="C27" s="7"/>
      <c r="D27" s="7"/>
      <c r="E27" s="7"/>
      <c r="F27" s="7"/>
    </row>
    <row r="28" spans="1:6" ht="18.75">
      <c r="A28" s="7"/>
      <c r="B28" s="12"/>
      <c r="C28" s="7"/>
      <c r="D28" s="7"/>
      <c r="E28" s="7"/>
      <c r="F28" s="7"/>
    </row>
    <row r="29" spans="1:6" ht="27.75" customHeight="1">
      <c r="A29" s="7"/>
      <c r="B29" s="12"/>
      <c r="C29" s="7"/>
      <c r="D29" s="7"/>
      <c r="E29" s="7"/>
      <c r="F29" s="7"/>
    </row>
    <row r="30" spans="1:6" ht="18.75">
      <c r="A30" s="7"/>
      <c r="B30" s="12"/>
      <c r="C30" s="7"/>
      <c r="D30" s="7"/>
      <c r="E30" s="7"/>
      <c r="F30" s="7"/>
    </row>
    <row r="32" ht="15.75" customHeight="1"/>
  </sheetData>
  <sheetProtection/>
  <mergeCells count="5">
    <mergeCell ref="B24:C24"/>
    <mergeCell ref="B3:G3"/>
    <mergeCell ref="B19:G19"/>
    <mergeCell ref="A1:L1"/>
    <mergeCell ref="A23:L23"/>
  </mergeCells>
  <printOptions/>
  <pageMargins left="0.8661417322834646" right="0.4330708661417323" top="0.9448818897637796" bottom="0.7480314960629921" header="0.35433070866141736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2018-04-28T06:49:53Z</cp:lastPrinted>
  <dcterms:created xsi:type="dcterms:W3CDTF">2015-05-04T21:47:27Z</dcterms:created>
  <dcterms:modified xsi:type="dcterms:W3CDTF">2018-10-03T08:35:27Z</dcterms:modified>
  <cp:category/>
  <cp:version/>
  <cp:contentType/>
  <cp:contentStatus/>
</cp:coreProperties>
</file>