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ожение 4" sheetId="1" r:id="rId1"/>
    <sheet name="продолжение приложения 4" sheetId="2" r:id="rId2"/>
  </sheets>
  <calcPr calcId="124519"/>
</workbook>
</file>

<file path=xl/calcChain.xml><?xml version="1.0" encoding="utf-8"?>
<calcChain xmlns="http://schemas.openxmlformats.org/spreadsheetml/2006/main">
  <c r="F12" i="2"/>
  <c r="J20" i="1"/>
  <c r="J21"/>
  <c r="J22"/>
  <c r="J23"/>
  <c r="H36"/>
  <c r="J36" s="1"/>
  <c r="H30"/>
  <c r="H24"/>
  <c r="G37"/>
  <c r="I37"/>
  <c r="F36"/>
  <c r="F30"/>
  <c r="F24"/>
  <c r="F37" s="1"/>
  <c r="H37" l="1"/>
  <c r="J24"/>
  <c r="J35"/>
  <c r="J34"/>
  <c r="J33"/>
  <c r="J32"/>
  <c r="J30"/>
  <c r="J29"/>
  <c r="J28"/>
  <c r="J27"/>
  <c r="J26"/>
  <c r="J37" l="1"/>
</calcChain>
</file>

<file path=xl/sharedStrings.xml><?xml version="1.0" encoding="utf-8"?>
<sst xmlns="http://schemas.openxmlformats.org/spreadsheetml/2006/main" count="136" uniqueCount="84">
  <si>
    <t>Приложение 4              </t>
  </si>
  <si>
    <t>к Правилам утверждения инвестиционных </t>
  </si>
  <si>
    <t>программ (проектов) субъекта естественной</t>
  </si>
  <si>
    <t>монополии, их корректировки, а также   </t>
  </si>
  <si>
    <t>проведения анализа информации об их исполнении</t>
  </si>
  <si>
    <t>    наименование субъекта естественной монополии, вид деятельности,</t>
  </si>
  <si>
    <t>№ п/п</t>
  </si>
  <si>
    <t>Информация о реализации инвестиционной программы (проекта) в разрезе источников финансирования, тыс. тенге</t>
  </si>
  <si>
    <t>Наименование мероприятий</t>
  </si>
  <si>
    <t>Единица измерения (для натуральных показателей)</t>
  </si>
  <si>
    <t>Количество в натуральных показателях</t>
  </si>
  <si>
    <t>Сумма инвестиционной программы (проекты), тыс.тенге</t>
  </si>
  <si>
    <t>собственные средства</t>
  </si>
  <si>
    <t>Заемные средства</t>
  </si>
  <si>
    <t>Бюджетные средства</t>
  </si>
  <si>
    <t>Нерегулируемая (иная) деятельность</t>
  </si>
  <si>
    <t>план</t>
  </si>
  <si>
    <t>факт</t>
  </si>
  <si>
    <t xml:space="preserve">отклонение </t>
  </si>
  <si>
    <t>причины отклонения</t>
  </si>
  <si>
    <t>1.1.</t>
  </si>
  <si>
    <t>Продолжение Приложения № 4 к Правилам</t>
  </si>
  <si>
    <t>утверждения инвестиционных программ </t>
  </si>
  <si>
    <t>(проектов) субъекта естественной  </t>
  </si>
  <si>
    <t>монополии, их корректировки,   </t>
  </si>
  <si>
    <t>а также проведения анализа    </t>
  </si>
  <si>
    <t>информации об их исполнении      </t>
  </si>
  <si>
    <t>факт года (полугодия), предшествующего отчетному периоду</t>
  </si>
  <si>
    <t xml:space="preserve">Оценка достижения показателей эффективности, надежности и качества </t>
  </si>
  <si>
    <t>Причины (обоснование) недостижения показателей эффективности, надежности и качества</t>
  </si>
  <si>
    <t>Улучшение производственных показателей, %, по годам реализации в зависимости  от утвержденной  инвестиционной программы (проекта)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</si>
  <si>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</si>
  <si>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Снижение потерь, %, по годам реализации в зависимости  от утвержденной  инвестиционной программы (проекта)</t>
  </si>
  <si>
    <t xml:space="preserve">Снижение аварийности, по годам реализации в зависимости  от утвержденной  инвестиционной программы </t>
  </si>
  <si>
    <t xml:space="preserve"> Западно-Казахстанский филиал РГП "Казводхоз" КВР МСХ РК</t>
  </si>
  <si>
    <t>кем утвержден(а) программа (проект) (дата, номер приказа)</t>
  </si>
  <si>
    <r>
      <t>Показатели эффективности, надежности и качества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</si>
  <si>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t>1.2.</t>
  </si>
  <si>
    <t>объект</t>
  </si>
  <si>
    <t>1.3.</t>
  </si>
  <si>
    <t>1.4.</t>
  </si>
  <si>
    <t>ВСЕГО</t>
  </si>
  <si>
    <t>шт</t>
  </si>
  <si>
    <t>Исполнение планируется на второе полугодие</t>
  </si>
  <si>
    <t>Н.Джумагалиев</t>
  </si>
  <si>
    <t>Наименование регулируемых услуг (товаров, работ)</t>
  </si>
  <si>
    <t>Каменский ПУ (услуги по подаче питьвой воды)</t>
  </si>
  <si>
    <t>Бокейординский ПУ (услуги по подаче питьевой воды)</t>
  </si>
  <si>
    <t>ЗКФ (услуги по подаче воды по каналам)</t>
  </si>
  <si>
    <t>Директор ЗКФ РГП "Казводхоз"</t>
  </si>
  <si>
    <t>Исполнение во втором полугодии</t>
  </si>
  <si>
    <t xml:space="preserve">      Совмесный приказ ДАРЕМ по ЗКО №139-ОД от 01.09.2016г и КВР МСХ РК № 123 от 24.08.2016г. </t>
  </si>
  <si>
    <t>1. ЗКФ подача воды по каналам</t>
  </si>
  <si>
    <t>2. Каменский ПУ</t>
  </si>
  <si>
    <t>2.1.</t>
  </si>
  <si>
    <t>2.2.</t>
  </si>
  <si>
    <t>2.3.</t>
  </si>
  <si>
    <t>2.4.</t>
  </si>
  <si>
    <t>3. Бокейординский ПУ</t>
  </si>
  <si>
    <t>3.1.</t>
  </si>
  <si>
    <t>3.2.</t>
  </si>
  <si>
    <t>3.3.</t>
  </si>
  <si>
    <t>3.4.</t>
  </si>
  <si>
    <t>           Информация субъекта естественной монополии о ходе исполнения субъектом инвестиционной программы</t>
  </si>
  <si>
    <t xml:space="preserve">                          </t>
  </si>
  <si>
    <r>
      <t>    </t>
    </r>
    <r>
      <rPr>
        <b/>
        <sz val="11"/>
        <color theme="3" tint="-0.499984740745262"/>
        <rFont val="Times New Roman"/>
        <family val="1"/>
        <charset val="204"/>
      </rPr>
      <t>(проекта)/об исполнении инвестиционной программы (проекта)* за первое полугодие 2017 года</t>
    </r>
  </si>
  <si>
    <t>Автомобиль УАЗ 390945-441 фермер</t>
  </si>
  <si>
    <t>Сварочный агрегат АДД-4004</t>
  </si>
  <si>
    <t>Бульдозер Агромаш-90 ТГ</t>
  </si>
  <si>
    <t>Погрузчик ХСМG LW 500FN</t>
  </si>
  <si>
    <t>Итого</t>
  </si>
  <si>
    <t>Баровая установка ЭЦУ-150 на базе МТЗ 82.1</t>
  </si>
  <si>
    <t>Трактор Беларус-82.1 с ножом-отвалом</t>
  </si>
  <si>
    <t>Капитальный ремонт: закальцовка водопровода п.Круглоозерное с магистральным водопроводом Балаган-Зачаганск ПК 138+90</t>
  </si>
  <si>
    <t>Реконструкция системы телемеханического управления головного водозабора Каменского группового водопровода</t>
  </si>
  <si>
    <t>Бурильно-крановая машина ГАЗ-3308</t>
  </si>
  <si>
    <t>Вакуумная машина КО-503В-2 на базе ГАЗ-33801 (3309)</t>
  </si>
  <si>
    <t>Трактор МТЗ-82.1</t>
  </si>
  <si>
    <t>Универсальный токарный станок СА-6140</t>
  </si>
  <si>
    <t>Исп. Кофанова ТС</t>
  </si>
  <si>
    <t>тел.8(7112)534830</t>
  </si>
  <si>
    <t>план         (2017 год)</t>
  </si>
  <si>
    <t>факт текущего года                        (1-е полугодие) 4 месяца 2017г</t>
  </si>
  <si>
    <t>Износ техники, замена на новую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</si>
</sst>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3" tint="-0.499984740745262"/>
      <name val="Times New Roman"/>
      <family val="1"/>
      <charset val="204"/>
    </font>
    <font>
      <sz val="11"/>
      <color theme="3" tint="-0.49998474074526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/>
    <xf numFmtId="16" fontId="1" fillId="0" borderId="1" xfId="0" applyNumberFormat="1" applyFont="1" applyBorder="1"/>
    <xf numFmtId="0" fontId="2" fillId="0" borderId="0" xfId="0" applyFont="1"/>
    <xf numFmtId="2" fontId="1" fillId="0" borderId="1" xfId="0" applyNumberFormat="1" applyFont="1" applyBorder="1"/>
    <xf numFmtId="0" fontId="8" fillId="0" borderId="0" xfId="0" applyFont="1"/>
    <xf numFmtId="2" fontId="1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0" xfId="0" applyFont="1" applyBorder="1" applyAlignment="1"/>
    <xf numFmtId="0" fontId="0" fillId="0" borderId="0" xfId="0" applyBorder="1" applyAlignment="1"/>
    <xf numFmtId="0" fontId="1" fillId="0" borderId="0" xfId="0" applyFont="1" applyBorder="1"/>
    <xf numFmtId="2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top"/>
    </xf>
    <xf numFmtId="0" fontId="14" fillId="0" borderId="1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15" fillId="0" borderId="0" xfId="0" applyFont="1"/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wrapText="1"/>
    </xf>
    <xf numFmtId="2" fontId="13" fillId="2" borderId="1" xfId="0" applyNumberFormat="1" applyFont="1" applyFill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16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8" fillId="0" borderId="0" xfId="0" applyFont="1" applyBorder="1"/>
    <xf numFmtId="0" fontId="0" fillId="0" borderId="0" xfId="0" applyBorder="1"/>
    <xf numFmtId="0" fontId="1" fillId="0" borderId="1" xfId="0" applyNumberFormat="1" applyFont="1" applyBorder="1" applyAlignment="1">
      <alignment horizontal="center" vertical="center" wrapText="1"/>
    </xf>
    <xf numFmtId="0" fontId="7" fillId="0" borderId="5" xfId="0" applyFont="1" applyBorder="1" applyAlignment="1"/>
    <xf numFmtId="0" fontId="10" fillId="0" borderId="6" xfId="0" applyFont="1" applyBorder="1" applyAlignme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wrapText="1"/>
    </xf>
    <xf numFmtId="0" fontId="0" fillId="0" borderId="6" xfId="0" applyBorder="1" applyAlignment="1"/>
    <xf numFmtId="0" fontId="1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topLeftCell="A21" zoomScale="70" zoomScaleNormal="70" workbookViewId="0">
      <selection activeCell="A40" sqref="A40:XFD40"/>
    </sheetView>
  </sheetViews>
  <sheetFormatPr defaultRowHeight="15"/>
  <cols>
    <col min="1" max="1" width="4.5703125" style="1" customWidth="1"/>
    <col min="2" max="2" width="31.42578125" style="1" customWidth="1"/>
    <col min="3" max="3" width="9.5703125" style="1" customWidth="1"/>
    <col min="4" max="4" width="7.28515625" style="1" customWidth="1"/>
    <col min="5" max="5" width="9.7109375" style="1" customWidth="1"/>
    <col min="6" max="6" width="11.5703125" style="1" bestFit="1" customWidth="1"/>
    <col min="7" max="7" width="9.140625" style="1"/>
    <col min="8" max="8" width="11.5703125" style="1" customWidth="1"/>
    <col min="9" max="9" width="9.140625" style="1"/>
    <col min="10" max="10" width="13.140625" style="1" customWidth="1"/>
    <col min="11" max="11" width="13.7109375" style="1" customWidth="1"/>
    <col min="12" max="12" width="7.7109375" style="1" customWidth="1"/>
    <col min="13" max="13" width="7.42578125" style="1" customWidth="1"/>
    <col min="14" max="14" width="9.140625" style="1"/>
    <col min="15" max="15" width="11.7109375" style="1" customWidth="1"/>
    <col min="16" max="16" width="7.7109375" style="1" customWidth="1"/>
    <col min="17" max="17" width="7.28515625" style="1" customWidth="1"/>
    <col min="18" max="16384" width="9.140625" style="1"/>
  </cols>
  <sheetData>
    <row r="1" spans="1:19">
      <c r="R1" s="2" t="s">
        <v>0</v>
      </c>
    </row>
    <row r="2" spans="1:19">
      <c r="R2" s="2" t="s">
        <v>1</v>
      </c>
    </row>
    <row r="3" spans="1:19">
      <c r="R3" s="2" t="s">
        <v>2</v>
      </c>
    </row>
    <row r="4" spans="1:19">
      <c r="R4" s="2" t="s">
        <v>3</v>
      </c>
    </row>
    <row r="5" spans="1:19">
      <c r="R5" s="2" t="s">
        <v>4</v>
      </c>
    </row>
    <row r="6" spans="1:19" ht="8.25" customHeight="1">
      <c r="R6" s="2"/>
    </row>
    <row r="7" spans="1:19">
      <c r="A7" s="72" t="s">
        <v>63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</row>
    <row r="8" spans="1:19">
      <c r="A8" s="73" t="s">
        <v>65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</row>
    <row r="9" spans="1:19" ht="5.25" customHeight="1">
      <c r="A9" s="74" t="s">
        <v>64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</row>
    <row r="10" spans="1:19">
      <c r="A10" s="75" t="s">
        <v>34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</row>
    <row r="11" spans="1:19">
      <c r="A11" s="77" t="s">
        <v>5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</row>
    <row r="12" spans="1:19">
      <c r="A12" s="71" t="s">
        <v>51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</row>
    <row r="13" spans="1:19">
      <c r="H13" s="1" t="s">
        <v>35</v>
      </c>
    </row>
    <row r="14" spans="1:19" ht="6" customHeight="1"/>
    <row r="15" spans="1:19" ht="15.75" customHeight="1">
      <c r="A15" s="70" t="s">
        <v>6</v>
      </c>
      <c r="B15" s="80" t="s">
        <v>7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</row>
    <row r="16" spans="1:19" ht="65.25" customHeight="1">
      <c r="A16" s="70"/>
      <c r="B16" s="70" t="s">
        <v>8</v>
      </c>
      <c r="C16" s="78" t="s">
        <v>9</v>
      </c>
      <c r="D16" s="70" t="s">
        <v>10</v>
      </c>
      <c r="E16" s="70"/>
      <c r="F16" s="70" t="s">
        <v>11</v>
      </c>
      <c r="G16" s="70"/>
      <c r="H16" s="70" t="s">
        <v>12</v>
      </c>
      <c r="I16" s="70"/>
      <c r="J16" s="70"/>
      <c r="K16" s="70"/>
      <c r="L16" s="81" t="s">
        <v>13</v>
      </c>
      <c r="M16" s="82"/>
      <c r="N16" s="82"/>
      <c r="O16" s="83"/>
      <c r="P16" s="70" t="s">
        <v>14</v>
      </c>
      <c r="Q16" s="70"/>
      <c r="R16" s="70" t="s">
        <v>15</v>
      </c>
      <c r="S16" s="70"/>
    </row>
    <row r="17" spans="1:19" ht="30">
      <c r="A17" s="70"/>
      <c r="B17" s="70"/>
      <c r="C17" s="79"/>
      <c r="D17" s="3" t="s">
        <v>16</v>
      </c>
      <c r="E17" s="3" t="s">
        <v>17</v>
      </c>
      <c r="F17" s="3" t="s">
        <v>16</v>
      </c>
      <c r="G17" s="3" t="s">
        <v>17</v>
      </c>
      <c r="H17" s="3" t="s">
        <v>16</v>
      </c>
      <c r="I17" s="3" t="s">
        <v>17</v>
      </c>
      <c r="J17" s="3" t="s">
        <v>18</v>
      </c>
      <c r="K17" s="3" t="s">
        <v>19</v>
      </c>
      <c r="L17" s="3" t="s">
        <v>16</v>
      </c>
      <c r="M17" s="3" t="s">
        <v>17</v>
      </c>
      <c r="N17" s="3" t="s">
        <v>18</v>
      </c>
      <c r="O17" s="3" t="s">
        <v>19</v>
      </c>
      <c r="P17" s="3" t="s">
        <v>16</v>
      </c>
      <c r="Q17" s="3" t="s">
        <v>17</v>
      </c>
      <c r="R17" s="3" t="s">
        <v>16</v>
      </c>
      <c r="S17" s="3" t="s">
        <v>17</v>
      </c>
    </row>
    <row r="18" spans="1:19">
      <c r="A18" s="3">
        <v>1</v>
      </c>
      <c r="B18" s="3">
        <v>2</v>
      </c>
      <c r="C18" s="3">
        <v>3</v>
      </c>
      <c r="D18" s="3">
        <v>4</v>
      </c>
      <c r="E18" s="3">
        <v>5</v>
      </c>
      <c r="F18" s="3">
        <v>7</v>
      </c>
      <c r="G18" s="3">
        <v>8</v>
      </c>
      <c r="H18" s="3">
        <v>9</v>
      </c>
      <c r="I18" s="3">
        <v>10</v>
      </c>
      <c r="J18" s="3">
        <v>11</v>
      </c>
      <c r="K18" s="3">
        <v>12</v>
      </c>
      <c r="L18" s="3">
        <v>13</v>
      </c>
      <c r="M18" s="3">
        <v>14</v>
      </c>
      <c r="N18" s="3">
        <v>15</v>
      </c>
      <c r="O18" s="3">
        <v>16</v>
      </c>
      <c r="P18" s="3">
        <v>17</v>
      </c>
      <c r="Q18" s="3">
        <v>18</v>
      </c>
      <c r="R18" s="3">
        <v>19</v>
      </c>
      <c r="S18" s="3">
        <v>20</v>
      </c>
    </row>
    <row r="19" spans="1:19">
      <c r="A19" s="66" t="s">
        <v>52</v>
      </c>
      <c r="B19" s="67"/>
      <c r="C19" s="12"/>
      <c r="D19" s="12"/>
      <c r="E19" s="12"/>
      <c r="F19" s="15"/>
      <c r="G19" s="12"/>
      <c r="H19" s="15"/>
      <c r="I19" s="12"/>
      <c r="J19" s="19"/>
      <c r="K19" s="64" t="s">
        <v>43</v>
      </c>
      <c r="L19" s="12"/>
      <c r="M19" s="12"/>
      <c r="N19" s="12"/>
      <c r="O19" s="12"/>
      <c r="P19" s="12"/>
      <c r="Q19" s="12"/>
      <c r="R19" s="12"/>
      <c r="S19" s="12"/>
    </row>
    <row r="20" spans="1:19">
      <c r="A20" s="12" t="s">
        <v>20</v>
      </c>
      <c r="B20" s="34" t="s">
        <v>66</v>
      </c>
      <c r="C20" s="35" t="s">
        <v>42</v>
      </c>
      <c r="D20" s="36">
        <v>1</v>
      </c>
      <c r="E20" s="36">
        <v>0</v>
      </c>
      <c r="F20" s="44">
        <v>3228.62</v>
      </c>
      <c r="G20" s="32">
        <v>0</v>
      </c>
      <c r="H20" s="44">
        <v>3228.62</v>
      </c>
      <c r="I20" s="32">
        <v>0</v>
      </c>
      <c r="J20" s="17">
        <f t="shared" ref="J20:J23" si="0">I20-H20</f>
        <v>-3228.62</v>
      </c>
      <c r="K20" s="65"/>
      <c r="L20" s="9">
        <v>0</v>
      </c>
      <c r="M20" s="9">
        <v>0</v>
      </c>
      <c r="N20" s="9">
        <v>0</v>
      </c>
      <c r="O20" s="31"/>
      <c r="P20" s="9">
        <v>0</v>
      </c>
      <c r="Q20" s="9">
        <v>0</v>
      </c>
      <c r="R20" s="9">
        <v>0</v>
      </c>
      <c r="S20" s="9">
        <v>0</v>
      </c>
    </row>
    <row r="21" spans="1:19">
      <c r="A21" s="12" t="s">
        <v>37</v>
      </c>
      <c r="B21" s="37" t="s">
        <v>67</v>
      </c>
      <c r="C21" s="35" t="s">
        <v>42</v>
      </c>
      <c r="D21" s="36">
        <v>1</v>
      </c>
      <c r="E21" s="36">
        <v>0</v>
      </c>
      <c r="F21" s="44">
        <v>1592.55</v>
      </c>
      <c r="G21" s="32">
        <v>0</v>
      </c>
      <c r="H21" s="44">
        <v>1592.55</v>
      </c>
      <c r="I21" s="32">
        <v>0</v>
      </c>
      <c r="J21" s="17">
        <f t="shared" si="0"/>
        <v>-1592.55</v>
      </c>
      <c r="K21" s="65"/>
      <c r="L21" s="9">
        <v>0</v>
      </c>
      <c r="M21" s="9">
        <v>0</v>
      </c>
      <c r="N21" s="9">
        <v>0</v>
      </c>
      <c r="O21" s="31"/>
      <c r="P21" s="9">
        <v>0</v>
      </c>
      <c r="Q21" s="9">
        <v>0</v>
      </c>
      <c r="R21" s="9">
        <v>0</v>
      </c>
      <c r="S21" s="9">
        <v>0</v>
      </c>
    </row>
    <row r="22" spans="1:19">
      <c r="A22" s="13" t="s">
        <v>39</v>
      </c>
      <c r="B22" s="34" t="s">
        <v>68</v>
      </c>
      <c r="C22" s="35" t="s">
        <v>42</v>
      </c>
      <c r="D22" s="36">
        <v>1</v>
      </c>
      <c r="E22" s="36">
        <v>0</v>
      </c>
      <c r="F22" s="45">
        <v>8848.1299999999992</v>
      </c>
      <c r="G22" s="32">
        <v>0</v>
      </c>
      <c r="H22" s="45">
        <v>8848.1299999999992</v>
      </c>
      <c r="I22" s="32">
        <v>0</v>
      </c>
      <c r="J22" s="17">
        <f t="shared" si="0"/>
        <v>-8848.1299999999992</v>
      </c>
      <c r="K22" s="65"/>
      <c r="L22" s="9">
        <v>0</v>
      </c>
      <c r="M22" s="9">
        <v>0</v>
      </c>
      <c r="N22" s="9">
        <v>0</v>
      </c>
      <c r="O22" s="31"/>
      <c r="P22" s="9">
        <v>0</v>
      </c>
      <c r="Q22" s="9">
        <v>0</v>
      </c>
      <c r="R22" s="9">
        <v>0</v>
      </c>
      <c r="S22" s="9">
        <v>0</v>
      </c>
    </row>
    <row r="23" spans="1:19">
      <c r="A23" s="10" t="s">
        <v>40</v>
      </c>
      <c r="B23" s="34" t="s">
        <v>69</v>
      </c>
      <c r="C23" s="35" t="s">
        <v>42</v>
      </c>
      <c r="D23" s="36">
        <v>1</v>
      </c>
      <c r="E23" s="36">
        <v>0</v>
      </c>
      <c r="F23" s="45">
        <v>10190.33</v>
      </c>
      <c r="G23" s="32">
        <v>0</v>
      </c>
      <c r="H23" s="45">
        <v>10190.33</v>
      </c>
      <c r="I23" s="32">
        <v>0</v>
      </c>
      <c r="J23" s="17">
        <f t="shared" si="0"/>
        <v>-10190.33</v>
      </c>
      <c r="K23" s="65"/>
      <c r="L23" s="9">
        <v>0</v>
      </c>
      <c r="M23" s="9">
        <v>0</v>
      </c>
      <c r="N23" s="9">
        <v>0</v>
      </c>
      <c r="O23" s="31"/>
      <c r="P23" s="9">
        <v>0</v>
      </c>
      <c r="Q23" s="9">
        <v>0</v>
      </c>
      <c r="R23" s="9">
        <v>0</v>
      </c>
      <c r="S23" s="9">
        <v>0</v>
      </c>
    </row>
    <row r="24" spans="1:19" s="14" customFormat="1" ht="14.25">
      <c r="A24" s="53"/>
      <c r="B24" s="38" t="s">
        <v>70</v>
      </c>
      <c r="C24" s="54"/>
      <c r="D24" s="55"/>
      <c r="E24" s="55"/>
      <c r="F24" s="46">
        <f>SUM(F20:F23)</f>
        <v>23859.629999999997</v>
      </c>
      <c r="G24" s="6">
        <v>0</v>
      </c>
      <c r="H24" s="46">
        <f>SUM(H20:H23)</f>
        <v>23859.629999999997</v>
      </c>
      <c r="I24" s="6">
        <v>0</v>
      </c>
      <c r="J24" s="18">
        <f>I24-H24</f>
        <v>-23859.629999999997</v>
      </c>
      <c r="K24" s="68"/>
      <c r="L24" s="6">
        <v>0</v>
      </c>
      <c r="M24" s="6">
        <v>0</v>
      </c>
      <c r="N24" s="6">
        <v>0</v>
      </c>
      <c r="O24" s="43"/>
      <c r="P24" s="6">
        <v>0</v>
      </c>
      <c r="Q24" s="6">
        <v>0</v>
      </c>
      <c r="R24" s="6">
        <v>0</v>
      </c>
      <c r="S24" s="6">
        <v>0</v>
      </c>
    </row>
    <row r="25" spans="1:19">
      <c r="A25" s="66" t="s">
        <v>53</v>
      </c>
      <c r="B25" s="69"/>
      <c r="C25" s="4"/>
      <c r="D25" s="32"/>
      <c r="E25" s="32"/>
      <c r="F25" s="32"/>
      <c r="G25" s="32"/>
      <c r="H25" s="32"/>
      <c r="I25" s="32"/>
      <c r="J25" s="32"/>
      <c r="K25" s="4"/>
      <c r="L25" s="4"/>
      <c r="M25" s="4"/>
      <c r="N25" s="4"/>
      <c r="O25" s="4"/>
      <c r="P25" s="4"/>
      <c r="Q25" s="4"/>
      <c r="R25" s="4"/>
      <c r="S25" s="4"/>
    </row>
    <row r="26" spans="1:19" ht="25.5">
      <c r="A26" s="10" t="s">
        <v>54</v>
      </c>
      <c r="B26" s="39" t="s">
        <v>71</v>
      </c>
      <c r="C26" s="35" t="s">
        <v>42</v>
      </c>
      <c r="D26" s="36">
        <v>1</v>
      </c>
      <c r="E26" s="36">
        <v>0</v>
      </c>
      <c r="F26" s="47">
        <v>6698.21</v>
      </c>
      <c r="G26" s="9">
        <v>0</v>
      </c>
      <c r="H26" s="47">
        <v>6698.21</v>
      </c>
      <c r="I26" s="32">
        <v>0</v>
      </c>
      <c r="J26" s="17">
        <f>I26-H26</f>
        <v>-6698.21</v>
      </c>
      <c r="K26" s="64" t="s">
        <v>43</v>
      </c>
      <c r="L26" s="9">
        <v>0</v>
      </c>
      <c r="M26" s="9">
        <v>0</v>
      </c>
      <c r="N26" s="9">
        <v>0</v>
      </c>
      <c r="O26" s="4"/>
      <c r="P26" s="9">
        <v>0</v>
      </c>
      <c r="Q26" s="9">
        <v>0</v>
      </c>
      <c r="R26" s="9">
        <v>0</v>
      </c>
      <c r="S26" s="9">
        <v>0</v>
      </c>
    </row>
    <row r="27" spans="1:19" ht="32.25" customHeight="1">
      <c r="A27" s="10" t="s">
        <v>55</v>
      </c>
      <c r="B27" s="39" t="s">
        <v>72</v>
      </c>
      <c r="C27" s="35" t="s">
        <v>42</v>
      </c>
      <c r="D27" s="36">
        <v>1</v>
      </c>
      <c r="E27" s="36">
        <v>0</v>
      </c>
      <c r="F27" s="48">
        <v>4226.3999999999996</v>
      </c>
      <c r="G27" s="9">
        <v>0</v>
      </c>
      <c r="H27" s="48">
        <v>4226.3999999999996</v>
      </c>
      <c r="I27" s="32">
        <v>0</v>
      </c>
      <c r="J27" s="17">
        <f t="shared" ref="J27:J30" si="1">I27-H27</f>
        <v>-4226.3999999999996</v>
      </c>
      <c r="K27" s="65"/>
      <c r="L27" s="9">
        <v>0</v>
      </c>
      <c r="M27" s="9">
        <v>0</v>
      </c>
      <c r="N27" s="9">
        <v>0</v>
      </c>
      <c r="O27" s="4"/>
      <c r="P27" s="9">
        <v>0</v>
      </c>
      <c r="Q27" s="9">
        <v>0</v>
      </c>
      <c r="R27" s="9">
        <v>0</v>
      </c>
      <c r="S27" s="9">
        <v>0</v>
      </c>
    </row>
    <row r="28" spans="1:19" s="8" customFormat="1" ht="54.75" customHeight="1">
      <c r="A28" s="10" t="s">
        <v>56</v>
      </c>
      <c r="B28" s="40" t="s">
        <v>73</v>
      </c>
      <c r="C28" s="35" t="s">
        <v>38</v>
      </c>
      <c r="D28" s="36">
        <v>1</v>
      </c>
      <c r="E28" s="36">
        <v>0</v>
      </c>
      <c r="F28" s="49">
        <v>5267.54</v>
      </c>
      <c r="G28" s="9">
        <v>0</v>
      </c>
      <c r="H28" s="49">
        <v>5267.54</v>
      </c>
      <c r="I28" s="32">
        <v>0</v>
      </c>
      <c r="J28" s="17">
        <f t="shared" si="1"/>
        <v>-5267.54</v>
      </c>
      <c r="K28" s="65"/>
      <c r="L28" s="9">
        <v>0</v>
      </c>
      <c r="M28" s="9">
        <v>0</v>
      </c>
      <c r="N28" s="9">
        <v>0</v>
      </c>
      <c r="O28" s="9"/>
      <c r="P28" s="9">
        <v>0</v>
      </c>
      <c r="Q28" s="9">
        <v>0</v>
      </c>
      <c r="R28" s="9">
        <v>0</v>
      </c>
      <c r="S28" s="9">
        <v>0</v>
      </c>
    </row>
    <row r="29" spans="1:19" s="8" customFormat="1" ht="56.25" customHeight="1">
      <c r="A29" s="10" t="s">
        <v>57</v>
      </c>
      <c r="B29" s="39" t="s">
        <v>74</v>
      </c>
      <c r="C29" s="35" t="s">
        <v>38</v>
      </c>
      <c r="D29" s="36">
        <v>1</v>
      </c>
      <c r="E29" s="36">
        <v>0</v>
      </c>
      <c r="F29" s="50">
        <v>12352.85</v>
      </c>
      <c r="G29" s="9">
        <v>0</v>
      </c>
      <c r="H29" s="50">
        <v>12352.85</v>
      </c>
      <c r="I29" s="32">
        <v>0</v>
      </c>
      <c r="J29" s="17">
        <f t="shared" si="1"/>
        <v>-12352.85</v>
      </c>
      <c r="K29" s="65"/>
      <c r="L29" s="9">
        <v>0</v>
      </c>
      <c r="M29" s="9">
        <v>0</v>
      </c>
      <c r="N29" s="9">
        <v>0</v>
      </c>
      <c r="O29" s="9"/>
      <c r="P29" s="9">
        <v>0</v>
      </c>
      <c r="Q29" s="9">
        <v>0</v>
      </c>
      <c r="R29" s="9">
        <v>0</v>
      </c>
      <c r="S29" s="9">
        <v>0</v>
      </c>
    </row>
    <row r="30" spans="1:19" s="14" customFormat="1" ht="14.25">
      <c r="A30" s="43"/>
      <c r="B30" s="38" t="s">
        <v>70</v>
      </c>
      <c r="C30" s="54"/>
      <c r="D30" s="55"/>
      <c r="E30" s="55"/>
      <c r="F30" s="51">
        <f>SUM(F26:F29)</f>
        <v>28545</v>
      </c>
      <c r="G30" s="6">
        <v>0</v>
      </c>
      <c r="H30" s="51">
        <f>SUM(H26:H29)</f>
        <v>28545</v>
      </c>
      <c r="I30" s="6">
        <v>0</v>
      </c>
      <c r="J30" s="18">
        <f t="shared" si="1"/>
        <v>-28545</v>
      </c>
      <c r="K30" s="6"/>
      <c r="L30" s="6">
        <v>0</v>
      </c>
      <c r="M30" s="6">
        <v>0</v>
      </c>
      <c r="N30" s="6">
        <v>0</v>
      </c>
      <c r="O30" s="6"/>
      <c r="P30" s="6">
        <v>0</v>
      </c>
      <c r="Q30" s="6">
        <v>0</v>
      </c>
      <c r="R30" s="6">
        <v>0</v>
      </c>
      <c r="S30" s="6">
        <v>0</v>
      </c>
    </row>
    <row r="31" spans="1:19" ht="18.75" customHeight="1">
      <c r="A31" s="66" t="s">
        <v>58</v>
      </c>
      <c r="B31" s="67"/>
      <c r="C31" s="12"/>
      <c r="D31" s="52"/>
      <c r="E31" s="52"/>
      <c r="F31" s="52"/>
      <c r="G31" s="52"/>
      <c r="H31" s="52"/>
      <c r="I31" s="52"/>
      <c r="J31" s="19"/>
      <c r="K31" s="12"/>
      <c r="L31" s="12"/>
      <c r="M31" s="12"/>
      <c r="N31" s="12"/>
      <c r="O31" s="12"/>
      <c r="P31" s="12"/>
      <c r="Q31" s="12"/>
      <c r="R31" s="12"/>
      <c r="S31" s="12"/>
    </row>
    <row r="32" spans="1:19" ht="25.5">
      <c r="A32" s="12" t="s">
        <v>59</v>
      </c>
      <c r="B32" s="39" t="s">
        <v>75</v>
      </c>
      <c r="C32" s="35" t="s">
        <v>42</v>
      </c>
      <c r="D32" s="36">
        <v>1</v>
      </c>
      <c r="E32" s="36">
        <v>0</v>
      </c>
      <c r="F32" s="45">
        <v>17501.78</v>
      </c>
      <c r="G32" s="32">
        <v>0</v>
      </c>
      <c r="H32" s="45">
        <v>17501.78</v>
      </c>
      <c r="I32" s="32">
        <v>0</v>
      </c>
      <c r="J32" s="17">
        <f t="shared" ref="J32:J36" si="2">I32-H32</f>
        <v>-17501.78</v>
      </c>
      <c r="K32" s="64" t="s">
        <v>43</v>
      </c>
      <c r="L32" s="7">
        <v>0</v>
      </c>
      <c r="M32" s="7">
        <v>0</v>
      </c>
      <c r="N32" s="7">
        <v>0</v>
      </c>
      <c r="O32" s="7"/>
      <c r="P32" s="7">
        <v>0</v>
      </c>
      <c r="Q32" s="7">
        <v>0</v>
      </c>
      <c r="R32" s="7">
        <v>0</v>
      </c>
      <c r="S32" s="7">
        <v>0</v>
      </c>
    </row>
    <row r="33" spans="1:19" ht="25.5">
      <c r="A33" s="12" t="s">
        <v>60</v>
      </c>
      <c r="B33" s="39" t="s">
        <v>76</v>
      </c>
      <c r="C33" s="35" t="s">
        <v>42</v>
      </c>
      <c r="D33" s="36">
        <v>1</v>
      </c>
      <c r="E33" s="36">
        <v>0</v>
      </c>
      <c r="F33" s="45">
        <v>5509.82</v>
      </c>
      <c r="G33" s="32">
        <v>0</v>
      </c>
      <c r="H33" s="45">
        <v>5509.82</v>
      </c>
      <c r="I33" s="32">
        <v>0</v>
      </c>
      <c r="J33" s="17">
        <f t="shared" si="2"/>
        <v>-5509.82</v>
      </c>
      <c r="K33" s="65"/>
      <c r="L33" s="7">
        <v>0</v>
      </c>
      <c r="M33" s="7">
        <v>0</v>
      </c>
      <c r="N33" s="7">
        <v>0</v>
      </c>
      <c r="O33" s="7"/>
      <c r="P33" s="7">
        <v>0</v>
      </c>
      <c r="Q33" s="7">
        <v>0</v>
      </c>
      <c r="R33" s="7">
        <v>0</v>
      </c>
      <c r="S33" s="7">
        <v>0</v>
      </c>
    </row>
    <row r="34" spans="1:19">
      <c r="A34" s="12" t="s">
        <v>61</v>
      </c>
      <c r="B34" s="39" t="s">
        <v>77</v>
      </c>
      <c r="C34" s="35" t="s">
        <v>42</v>
      </c>
      <c r="D34" s="36">
        <v>1</v>
      </c>
      <c r="E34" s="36">
        <v>0</v>
      </c>
      <c r="F34" s="45">
        <v>3727.22</v>
      </c>
      <c r="G34" s="32">
        <v>0</v>
      </c>
      <c r="H34" s="45">
        <v>3727.22</v>
      </c>
      <c r="I34" s="32">
        <v>0</v>
      </c>
      <c r="J34" s="17">
        <f t="shared" si="2"/>
        <v>-3727.22</v>
      </c>
      <c r="K34" s="65"/>
      <c r="L34" s="7">
        <v>0</v>
      </c>
      <c r="M34" s="7">
        <v>0</v>
      </c>
      <c r="N34" s="7">
        <v>0</v>
      </c>
      <c r="O34" s="7"/>
      <c r="P34" s="7">
        <v>0</v>
      </c>
      <c r="Q34" s="7">
        <v>0</v>
      </c>
      <c r="R34" s="7">
        <v>0</v>
      </c>
      <c r="S34" s="7">
        <v>0</v>
      </c>
    </row>
    <row r="35" spans="1:19" ht="25.5">
      <c r="A35" s="12" t="s">
        <v>62</v>
      </c>
      <c r="B35" s="39" t="s">
        <v>78</v>
      </c>
      <c r="C35" s="35" t="s">
        <v>42</v>
      </c>
      <c r="D35" s="36">
        <v>1</v>
      </c>
      <c r="E35" s="36">
        <v>0</v>
      </c>
      <c r="F35" s="44">
        <v>5710.19</v>
      </c>
      <c r="G35" s="32">
        <v>0</v>
      </c>
      <c r="H35" s="44">
        <v>5710.19</v>
      </c>
      <c r="I35" s="32">
        <v>0</v>
      </c>
      <c r="J35" s="17">
        <f t="shared" si="2"/>
        <v>-5710.19</v>
      </c>
      <c r="K35" s="65"/>
      <c r="L35" s="7">
        <v>0</v>
      </c>
      <c r="M35" s="7">
        <v>0</v>
      </c>
      <c r="N35" s="7">
        <v>0</v>
      </c>
      <c r="O35" s="7"/>
      <c r="P35" s="7">
        <v>0</v>
      </c>
      <c r="Q35" s="7">
        <v>0</v>
      </c>
      <c r="R35" s="7">
        <v>0</v>
      </c>
      <c r="S35" s="7">
        <v>0</v>
      </c>
    </row>
    <row r="36" spans="1:19" s="14" customFormat="1">
      <c r="A36" s="53"/>
      <c r="B36" s="38" t="s">
        <v>70</v>
      </c>
      <c r="C36" s="54"/>
      <c r="D36" s="55"/>
      <c r="E36" s="56"/>
      <c r="F36" s="51">
        <f>SUM(F32:F35)</f>
        <v>32449.01</v>
      </c>
      <c r="G36" s="6">
        <v>0</v>
      </c>
      <c r="H36" s="51">
        <f>SUM(H32:H35)</f>
        <v>32449.01</v>
      </c>
      <c r="I36" s="6">
        <v>0</v>
      </c>
      <c r="J36" s="18">
        <f t="shared" si="2"/>
        <v>-32449.01</v>
      </c>
      <c r="K36" s="57"/>
      <c r="L36" s="6">
        <v>0</v>
      </c>
      <c r="M36" s="6">
        <v>0</v>
      </c>
      <c r="N36" s="6">
        <v>0</v>
      </c>
      <c r="O36" s="6"/>
      <c r="P36" s="6">
        <v>0</v>
      </c>
      <c r="Q36" s="6">
        <v>0</v>
      </c>
      <c r="R36" s="6">
        <v>0</v>
      </c>
      <c r="S36" s="6">
        <v>0</v>
      </c>
    </row>
    <row r="37" spans="1:19" s="14" customFormat="1" ht="15.75">
      <c r="A37" s="62" t="s">
        <v>41</v>
      </c>
      <c r="B37" s="63"/>
      <c r="C37" s="53"/>
      <c r="D37" s="58"/>
      <c r="E37" s="58"/>
      <c r="F37" s="20">
        <f>F24+F30+F36</f>
        <v>84853.64</v>
      </c>
      <c r="G37" s="20">
        <f t="shared" ref="G37:J37" si="3">G24+G30+G36</f>
        <v>0</v>
      </c>
      <c r="H37" s="20">
        <f>H24+H30+H36</f>
        <v>84853.64</v>
      </c>
      <c r="I37" s="20">
        <f t="shared" si="3"/>
        <v>0</v>
      </c>
      <c r="J37" s="20">
        <f t="shared" si="3"/>
        <v>-84853.64</v>
      </c>
      <c r="K37" s="53"/>
      <c r="L37" s="6">
        <v>0</v>
      </c>
      <c r="M37" s="6">
        <v>0</v>
      </c>
      <c r="N37" s="6">
        <v>0</v>
      </c>
      <c r="O37" s="6"/>
      <c r="P37" s="6">
        <v>0</v>
      </c>
      <c r="Q37" s="6">
        <v>0</v>
      </c>
      <c r="R37" s="6">
        <v>0</v>
      </c>
      <c r="S37" s="6">
        <v>0</v>
      </c>
    </row>
    <row r="38" spans="1:19" ht="6" customHeight="1">
      <c r="A38" s="24"/>
      <c r="B38" s="25"/>
      <c r="C38" s="26"/>
      <c r="D38" s="26"/>
      <c r="E38" s="26"/>
      <c r="F38" s="27"/>
      <c r="G38" s="28"/>
      <c r="H38" s="29"/>
      <c r="I38" s="28"/>
      <c r="J38" s="29"/>
      <c r="K38" s="26"/>
      <c r="L38" s="28"/>
      <c r="M38" s="28"/>
      <c r="N38" s="28"/>
      <c r="O38" s="28"/>
      <c r="P38" s="28"/>
      <c r="Q38" s="28"/>
      <c r="R38" s="28"/>
      <c r="S38" s="28"/>
    </row>
    <row r="39" spans="1:19" s="16" customFormat="1" ht="16.5">
      <c r="C39" s="16" t="s">
        <v>49</v>
      </c>
      <c r="K39" s="16" t="s">
        <v>44</v>
      </c>
    </row>
    <row r="40" spans="1:19" ht="7.5" customHeight="1"/>
    <row r="41" spans="1:19">
      <c r="B41" s="41" t="s">
        <v>79</v>
      </c>
    </row>
    <row r="42" spans="1:19">
      <c r="B42" s="41" t="s">
        <v>80</v>
      </c>
    </row>
  </sheetData>
  <mergeCells count="23">
    <mergeCell ref="R16:S16"/>
    <mergeCell ref="A12:S12"/>
    <mergeCell ref="A7:S7"/>
    <mergeCell ref="A8:S8"/>
    <mergeCell ref="A9:S9"/>
    <mergeCell ref="A10:S10"/>
    <mergeCell ref="A11:S11"/>
    <mergeCell ref="B16:B17"/>
    <mergeCell ref="C16:C17"/>
    <mergeCell ref="A15:A17"/>
    <mergeCell ref="B15:S15"/>
    <mergeCell ref="D16:E16"/>
    <mergeCell ref="F16:G16"/>
    <mergeCell ref="H16:K16"/>
    <mergeCell ref="L16:O16"/>
    <mergeCell ref="P16:Q16"/>
    <mergeCell ref="A37:B37"/>
    <mergeCell ref="K32:K35"/>
    <mergeCell ref="K26:K29"/>
    <mergeCell ref="A19:B19"/>
    <mergeCell ref="A31:B31"/>
    <mergeCell ref="K19:K24"/>
    <mergeCell ref="A25:B25"/>
  </mergeCells>
  <pageMargins left="0.19685039370078741" right="0.15748031496062992" top="0.45" bottom="0.27559055118110237" header="0.31496062992125984" footer="0.31496062992125984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4"/>
  <sheetViews>
    <sheetView topLeftCell="A19" workbookViewId="0">
      <selection activeCell="F21" sqref="F21"/>
    </sheetView>
  </sheetViews>
  <sheetFormatPr defaultRowHeight="15"/>
  <cols>
    <col min="1" max="1" width="35.42578125" customWidth="1"/>
    <col min="2" max="2" width="35" customWidth="1"/>
    <col min="3" max="3" width="21" customWidth="1"/>
    <col min="4" max="4" width="11.85546875" customWidth="1"/>
    <col min="5" max="5" width="17.5703125" customWidth="1"/>
    <col min="6" max="6" width="21.42578125" customWidth="1"/>
    <col min="7" max="7" width="27.7109375" customWidth="1"/>
    <col min="17" max="17" width="9.140625" style="60"/>
  </cols>
  <sheetData>
    <row r="1" spans="1:17" s="1" customFormat="1">
      <c r="A1" s="2"/>
      <c r="B1" s="2"/>
      <c r="G1" s="2" t="s">
        <v>21</v>
      </c>
      <c r="Q1" s="26"/>
    </row>
    <row r="2" spans="1:17" s="1" customFormat="1">
      <c r="A2" s="2"/>
      <c r="B2" s="2"/>
      <c r="G2" s="2" t="s">
        <v>22</v>
      </c>
      <c r="Q2" s="26"/>
    </row>
    <row r="3" spans="1:17" s="1" customFormat="1">
      <c r="A3" s="2"/>
      <c r="B3" s="2"/>
      <c r="G3" s="2" t="s">
        <v>23</v>
      </c>
      <c r="Q3" s="26"/>
    </row>
    <row r="4" spans="1:17" s="1" customFormat="1">
      <c r="A4" s="2"/>
      <c r="G4" s="2" t="s">
        <v>24</v>
      </c>
      <c r="Q4" s="26"/>
    </row>
    <row r="5" spans="1:17" s="1" customFormat="1">
      <c r="A5" s="2"/>
      <c r="G5" s="2" t="s">
        <v>25</v>
      </c>
      <c r="Q5" s="26"/>
    </row>
    <row r="6" spans="1:17" s="1" customFormat="1">
      <c r="A6" s="2"/>
      <c r="B6" s="2"/>
      <c r="G6" s="2" t="s">
        <v>26</v>
      </c>
      <c r="Q6" s="26"/>
    </row>
    <row r="7" spans="1:17" s="1" customFormat="1">
      <c r="A7" s="2"/>
      <c r="B7" s="2"/>
      <c r="G7" s="2"/>
      <c r="Q7" s="26"/>
    </row>
    <row r="8" spans="1:17" s="5" customFormat="1" ht="84.75" customHeight="1">
      <c r="A8" s="6" t="s">
        <v>36</v>
      </c>
      <c r="B8" s="6" t="s">
        <v>45</v>
      </c>
      <c r="C8" s="6" t="s">
        <v>27</v>
      </c>
      <c r="D8" s="6" t="s">
        <v>81</v>
      </c>
      <c r="E8" s="6" t="s">
        <v>82</v>
      </c>
      <c r="F8" s="6" t="s">
        <v>28</v>
      </c>
      <c r="G8" s="6" t="s">
        <v>29</v>
      </c>
      <c r="Q8" s="28"/>
    </row>
    <row r="9" spans="1:17" s="5" customFormat="1" ht="29.25" customHeight="1">
      <c r="A9" s="84" t="s">
        <v>30</v>
      </c>
      <c r="B9" s="42" t="s">
        <v>48</v>
      </c>
      <c r="C9" s="33">
        <v>0</v>
      </c>
      <c r="D9" s="61">
        <v>0</v>
      </c>
      <c r="E9" s="23">
        <v>0</v>
      </c>
      <c r="F9" s="22" t="s">
        <v>83</v>
      </c>
      <c r="G9" s="21" t="s">
        <v>50</v>
      </c>
      <c r="H9" s="30"/>
      <c r="Q9" s="28"/>
    </row>
    <row r="10" spans="1:17" s="5" customFormat="1" ht="29.25" customHeight="1">
      <c r="A10" s="85"/>
      <c r="B10" s="11" t="s">
        <v>46</v>
      </c>
      <c r="C10" s="33">
        <v>0</v>
      </c>
      <c r="D10" s="61">
        <v>0</v>
      </c>
      <c r="E10" s="23">
        <v>0</v>
      </c>
      <c r="F10" s="22" t="s">
        <v>83</v>
      </c>
      <c r="G10" s="21" t="s">
        <v>50</v>
      </c>
      <c r="Q10" s="28"/>
    </row>
    <row r="11" spans="1:17" s="1" customFormat="1" ht="30.75" customHeight="1">
      <c r="A11" s="86"/>
      <c r="B11" s="11" t="s">
        <v>47</v>
      </c>
      <c r="C11" s="33">
        <v>0</v>
      </c>
      <c r="D11" s="61">
        <v>0</v>
      </c>
      <c r="E11" s="23">
        <v>0</v>
      </c>
      <c r="F11" s="22" t="s">
        <v>83</v>
      </c>
      <c r="G11" s="21" t="s">
        <v>50</v>
      </c>
      <c r="Q11" s="28"/>
    </row>
    <row r="12" spans="1:17" s="1" customFormat="1" ht="30" customHeight="1">
      <c r="A12" s="84" t="s">
        <v>31</v>
      </c>
      <c r="B12" s="42" t="s">
        <v>48</v>
      </c>
      <c r="C12" s="33">
        <v>0</v>
      </c>
      <c r="D12" s="61">
        <v>0</v>
      </c>
      <c r="E12" s="23">
        <v>0</v>
      </c>
      <c r="F12" s="61">
        <f>E12-D12</f>
        <v>0</v>
      </c>
      <c r="G12" s="21" t="s">
        <v>50</v>
      </c>
      <c r="Q12" s="28"/>
    </row>
    <row r="13" spans="1:17" s="1" customFormat="1" ht="29.25" customHeight="1">
      <c r="A13" s="85"/>
      <c r="B13" s="11" t="s">
        <v>46</v>
      </c>
      <c r="C13" s="33">
        <v>0</v>
      </c>
      <c r="D13" s="61">
        <v>2</v>
      </c>
      <c r="E13" s="23">
        <v>0</v>
      </c>
      <c r="F13" s="61">
        <v>-2</v>
      </c>
      <c r="G13" s="21" t="s">
        <v>50</v>
      </c>
      <c r="Q13" s="28"/>
    </row>
    <row r="14" spans="1:17" s="1" customFormat="1" ht="32.25" customHeight="1">
      <c r="A14" s="86"/>
      <c r="B14" s="11" t="s">
        <v>47</v>
      </c>
      <c r="C14" s="33">
        <v>0</v>
      </c>
      <c r="D14" s="61">
        <v>2</v>
      </c>
      <c r="E14" s="23">
        <v>0</v>
      </c>
      <c r="F14" s="61">
        <v>-2</v>
      </c>
      <c r="G14" s="21" t="s">
        <v>50</v>
      </c>
      <c r="Q14" s="28"/>
    </row>
    <row r="15" spans="1:17" s="1" customFormat="1" ht="30" customHeight="1">
      <c r="A15" s="87" t="s">
        <v>32</v>
      </c>
      <c r="B15" s="42" t="s">
        <v>48</v>
      </c>
      <c r="C15" s="33">
        <v>0</v>
      </c>
      <c r="D15" s="61">
        <v>0</v>
      </c>
      <c r="E15" s="23">
        <v>0</v>
      </c>
      <c r="F15" s="61">
        <v>0</v>
      </c>
      <c r="G15" s="21" t="s">
        <v>50</v>
      </c>
      <c r="Q15" s="28"/>
    </row>
    <row r="16" spans="1:17" s="1" customFormat="1" ht="29.25" customHeight="1">
      <c r="A16" s="88"/>
      <c r="B16" s="11" t="s">
        <v>46</v>
      </c>
      <c r="C16" s="33">
        <v>0</v>
      </c>
      <c r="D16" s="61">
        <v>0.12</v>
      </c>
      <c r="E16" s="23">
        <v>0</v>
      </c>
      <c r="F16" s="61">
        <v>-0.12</v>
      </c>
      <c r="G16" s="21" t="s">
        <v>50</v>
      </c>
      <c r="Q16" s="28"/>
    </row>
    <row r="17" spans="1:17" s="1" customFormat="1" ht="32.25" customHeight="1">
      <c r="A17" s="89"/>
      <c r="B17" s="11" t="s">
        <v>47</v>
      </c>
      <c r="C17" s="33">
        <v>0</v>
      </c>
      <c r="D17" s="61">
        <v>0</v>
      </c>
      <c r="E17" s="23">
        <v>0</v>
      </c>
      <c r="F17" s="61">
        <v>0</v>
      </c>
      <c r="G17" s="21" t="s">
        <v>50</v>
      </c>
      <c r="Q17" s="28"/>
    </row>
    <row r="18" spans="1:17" s="1" customFormat="1" ht="29.25" customHeight="1">
      <c r="A18" s="87" t="s">
        <v>33</v>
      </c>
      <c r="B18" s="42" t="s">
        <v>48</v>
      </c>
      <c r="C18" s="33">
        <v>0</v>
      </c>
      <c r="D18" s="61">
        <v>0</v>
      </c>
      <c r="E18" s="23">
        <v>0</v>
      </c>
      <c r="F18" s="61">
        <v>0</v>
      </c>
      <c r="G18" s="21" t="s">
        <v>50</v>
      </c>
      <c r="Q18" s="28"/>
    </row>
    <row r="19" spans="1:17" s="1" customFormat="1" ht="29.25" customHeight="1">
      <c r="A19" s="88"/>
      <c r="B19" s="11" t="s">
        <v>46</v>
      </c>
      <c r="C19" s="33">
        <v>0</v>
      </c>
      <c r="D19" s="61">
        <v>0</v>
      </c>
      <c r="E19" s="23">
        <v>0</v>
      </c>
      <c r="F19" s="61">
        <v>0</v>
      </c>
      <c r="G19" s="21" t="s">
        <v>50</v>
      </c>
      <c r="Q19" s="28"/>
    </row>
    <row r="20" spans="1:17" s="1" customFormat="1" ht="32.25" customHeight="1">
      <c r="A20" s="89"/>
      <c r="B20" s="11" t="s">
        <v>47</v>
      </c>
      <c r="C20" s="33">
        <v>0</v>
      </c>
      <c r="D20" s="61">
        <v>0</v>
      </c>
      <c r="E20" s="23">
        <v>0</v>
      </c>
      <c r="F20" s="61">
        <v>0</v>
      </c>
      <c r="G20" s="21" t="s">
        <v>50</v>
      </c>
      <c r="Q20" s="26"/>
    </row>
    <row r="21" spans="1:17" s="16" customFormat="1" ht="34.5" customHeight="1">
      <c r="B21" s="16" t="s">
        <v>49</v>
      </c>
      <c r="F21" s="16" t="s">
        <v>44</v>
      </c>
      <c r="Q21" s="59"/>
    </row>
    <row r="22" spans="1:17" ht="6" customHeight="1"/>
    <row r="23" spans="1:17" s="1" customFormat="1">
      <c r="A23" s="41" t="s">
        <v>79</v>
      </c>
      <c r="Q23" s="26"/>
    </row>
    <row r="24" spans="1:17" s="1" customFormat="1">
      <c r="A24" s="41" t="s">
        <v>80</v>
      </c>
      <c r="Q24" s="26"/>
    </row>
  </sheetData>
  <mergeCells count="4">
    <mergeCell ref="A9:A11"/>
    <mergeCell ref="A12:A14"/>
    <mergeCell ref="A18:A20"/>
    <mergeCell ref="A15:A17"/>
  </mergeCells>
  <pageMargins left="0.33" right="0.15748031496062992" top="0.74803149606299213" bottom="0.74803149606299213" header="0.31496062992125984" footer="0.31496062992125984"/>
  <pageSetup paperSize="9" scale="8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4</vt:lpstr>
      <vt:lpstr>продолжение приложения 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2017-06-05T11:29:33Z</dcterms:modified>
</cp:coreProperties>
</file>